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 (3)\"/>
    </mc:Choice>
  </mc:AlternateContent>
  <xr:revisionPtr revIDLastSave="0" documentId="13_ncr:1_{6322A9D7-DB53-4021-90A3-827E5A0A6D73}" xr6:coauthVersionLast="46" xr6:coauthVersionMax="46" xr10:uidLastSave="{00000000-0000-0000-0000-000000000000}"/>
  <bookViews>
    <workbookView xWindow="150" yWindow="135" windowWidth="20340" windowHeight="10785" activeTab="3" xr2:uid="{00000000-000D-0000-FFFF-FFFF00000000}"/>
  </bookViews>
  <sheets>
    <sheet name="понеділок" sheetId="2" r:id="rId1"/>
    <sheet name="вівторок" sheetId="3" r:id="rId2"/>
    <sheet name="середа" sheetId="4" r:id="rId3"/>
    <sheet name="четвер" sheetId="5" r:id="rId4"/>
    <sheet name="пятниця" sheetId="6" r:id="rId5"/>
    <sheet name="шаблон" sheetId="1" r:id="rId6"/>
  </sheets>
  <calcPr calcId="191029"/>
  <extLst>
    <ext uri="GoogleSheetsCustomDataVersion2">
      <go:sheetsCustomData xmlns:go="http://customooxmlschemas.google.com/" r:id="rId10" roundtripDataChecksum="zr/B5GG4iCwQqebQaRhf/8h86xVUTvtU/PL5J7OB9w8="/>
    </ext>
  </extLst>
</workbook>
</file>

<file path=xl/calcChain.xml><?xml version="1.0" encoding="utf-8"?>
<calcChain xmlns="http://schemas.openxmlformats.org/spreadsheetml/2006/main">
  <c r="Q28" i="6" l="1"/>
  <c r="P28" i="6"/>
  <c r="O28" i="6"/>
  <c r="N28" i="6"/>
  <c r="M28" i="6"/>
  <c r="L28" i="6"/>
  <c r="K28" i="6"/>
  <c r="J28" i="6"/>
  <c r="I28" i="6"/>
  <c r="H28" i="6"/>
  <c r="G28" i="6"/>
  <c r="F28" i="6"/>
  <c r="Q20" i="6"/>
  <c r="P20" i="6"/>
  <c r="O20" i="6"/>
  <c r="N20" i="6"/>
  <c r="M20" i="6"/>
  <c r="L20" i="6"/>
  <c r="K20" i="6"/>
  <c r="J20" i="6"/>
  <c r="I20" i="6"/>
  <c r="H20" i="6"/>
  <c r="G20" i="6"/>
  <c r="F20" i="6"/>
  <c r="Q12" i="6"/>
  <c r="Q30" i="6" s="1"/>
  <c r="P12" i="6"/>
  <c r="O12" i="6"/>
  <c r="N12" i="6"/>
  <c r="M12" i="6"/>
  <c r="L12" i="6"/>
  <c r="K12" i="6"/>
  <c r="J12" i="6"/>
  <c r="I12" i="6"/>
  <c r="H12" i="6"/>
  <c r="G12" i="6"/>
  <c r="F12" i="6"/>
  <c r="Q28" i="5"/>
  <c r="P28" i="5"/>
  <c r="O28" i="5"/>
  <c r="N28" i="5"/>
  <c r="M28" i="5"/>
  <c r="L28" i="5"/>
  <c r="K28" i="5"/>
  <c r="J28" i="5"/>
  <c r="I28" i="5"/>
  <c r="H28" i="5"/>
  <c r="G28" i="5"/>
  <c r="F28" i="5"/>
  <c r="Q20" i="5"/>
  <c r="P20" i="5"/>
  <c r="O20" i="5"/>
  <c r="N20" i="5"/>
  <c r="M20" i="5"/>
  <c r="L20" i="5"/>
  <c r="K20" i="5"/>
  <c r="J20" i="5"/>
  <c r="I20" i="5"/>
  <c r="H20" i="5"/>
  <c r="G20" i="5"/>
  <c r="F20" i="5"/>
  <c r="Q12" i="5"/>
  <c r="Q30" i="5" s="1"/>
  <c r="P12" i="5"/>
  <c r="P30" i="5" s="1"/>
  <c r="O12" i="5"/>
  <c r="N12" i="5"/>
  <c r="M12" i="5"/>
  <c r="L12" i="5"/>
  <c r="K12" i="5"/>
  <c r="J12" i="5"/>
  <c r="I12" i="5"/>
  <c r="H12" i="5"/>
  <c r="G12" i="5"/>
  <c r="F12" i="5"/>
  <c r="Q28" i="4"/>
  <c r="P28" i="4"/>
  <c r="O28" i="4"/>
  <c r="N28" i="4"/>
  <c r="M28" i="4"/>
  <c r="L28" i="4"/>
  <c r="K28" i="4"/>
  <c r="J28" i="4"/>
  <c r="I28" i="4"/>
  <c r="H28" i="4"/>
  <c r="G28" i="4"/>
  <c r="F28" i="4"/>
  <c r="Q20" i="4"/>
  <c r="P20" i="4"/>
  <c r="O20" i="4"/>
  <c r="N20" i="4"/>
  <c r="M20" i="4"/>
  <c r="L20" i="4"/>
  <c r="K20" i="4"/>
  <c r="J20" i="4"/>
  <c r="I20" i="4"/>
  <c r="H20" i="4"/>
  <c r="G20" i="4"/>
  <c r="F20" i="4"/>
  <c r="Q12" i="4"/>
  <c r="Q30" i="4" s="1"/>
  <c r="P12" i="4"/>
  <c r="P30" i="4" s="1"/>
  <c r="O12" i="4"/>
  <c r="N12" i="4"/>
  <c r="M12" i="4"/>
  <c r="L12" i="4"/>
  <c r="K12" i="4"/>
  <c r="J12" i="4"/>
  <c r="I12" i="4"/>
  <c r="H12" i="4"/>
  <c r="G12" i="4"/>
  <c r="F12" i="4"/>
  <c r="Q26" i="3"/>
  <c r="P26" i="3"/>
  <c r="O26" i="3"/>
  <c r="N26" i="3"/>
  <c r="M26" i="3"/>
  <c r="L26" i="3"/>
  <c r="K26" i="3"/>
  <c r="J26" i="3"/>
  <c r="I26" i="3"/>
  <c r="H26" i="3"/>
  <c r="G26" i="3"/>
  <c r="F26" i="3"/>
  <c r="Q19" i="3"/>
  <c r="P19" i="3"/>
  <c r="O19" i="3"/>
  <c r="N19" i="3"/>
  <c r="M19" i="3"/>
  <c r="L19" i="3"/>
  <c r="K19" i="3"/>
  <c r="J19" i="3"/>
  <c r="I19" i="3"/>
  <c r="H19" i="3"/>
  <c r="G19" i="3"/>
  <c r="F19" i="3"/>
  <c r="Q12" i="3"/>
  <c r="P12" i="3"/>
  <c r="P28" i="3" s="1"/>
  <c r="O12" i="3"/>
  <c r="N12" i="3"/>
  <c r="M12" i="3"/>
  <c r="L12" i="3"/>
  <c r="K12" i="3"/>
  <c r="J12" i="3"/>
  <c r="I12" i="3"/>
  <c r="H12" i="3"/>
  <c r="G12" i="3"/>
  <c r="F12" i="3"/>
  <c r="Q28" i="2"/>
  <c r="P28" i="2"/>
  <c r="O28" i="2"/>
  <c r="N28" i="2"/>
  <c r="M28" i="2"/>
  <c r="L28" i="2"/>
  <c r="K28" i="2"/>
  <c r="J28" i="2"/>
  <c r="I28" i="2"/>
  <c r="H28" i="2"/>
  <c r="G28" i="2"/>
  <c r="F28" i="2"/>
  <c r="Q20" i="2"/>
  <c r="P20" i="2"/>
  <c r="O20" i="2"/>
  <c r="N20" i="2"/>
  <c r="M20" i="2"/>
  <c r="L20" i="2"/>
  <c r="K20" i="2"/>
  <c r="J20" i="2"/>
  <c r="I20" i="2"/>
  <c r="H20" i="2"/>
  <c r="G20" i="2"/>
  <c r="F20" i="2"/>
  <c r="Q12" i="2"/>
  <c r="Q30" i="2" s="1"/>
  <c r="P12" i="2"/>
  <c r="O12" i="2"/>
  <c r="N12" i="2"/>
  <c r="M12" i="2"/>
  <c r="L12" i="2"/>
  <c r="K12" i="2"/>
  <c r="J12" i="2"/>
  <c r="I12" i="2"/>
  <c r="H12" i="2"/>
  <c r="G12" i="2"/>
  <c r="F12" i="2"/>
  <c r="P30" i="6" l="1"/>
  <c r="P30" i="2"/>
  <c r="Q28" i="3"/>
</calcChain>
</file>

<file path=xl/sharedStrings.xml><?xml version="1.0" encoding="utf-8"?>
<sst xmlns="http://schemas.openxmlformats.org/spreadsheetml/2006/main" count="321" uniqueCount="110">
  <si>
    <t xml:space="preserve"> 1 тиждень</t>
  </si>
  <si>
    <t>Найменування страв та виробів</t>
  </si>
  <si>
    <t>Вихід</t>
  </si>
  <si>
    <t>Хімічний склад</t>
  </si>
  <si>
    <t>Білки, г</t>
  </si>
  <si>
    <t>Жири, г</t>
  </si>
  <si>
    <t>Вуглеводи, г</t>
  </si>
  <si>
    <t>Енергетична цінність, ккал</t>
  </si>
  <si>
    <t>Від 1-3 років</t>
  </si>
  <si>
    <t>Від 3-4 років</t>
  </si>
  <si>
    <t>Від 4-6 (7) років</t>
  </si>
  <si>
    <t>Понеділок 2 тиждень</t>
  </si>
  <si>
    <t>Сніданок:</t>
  </si>
  <si>
    <t>Каша «Янтарана»          (ЗП,МП,Л)</t>
  </si>
  <si>
    <t>Чай (трав’яний)</t>
  </si>
  <si>
    <t>Всього за сніданок:</t>
  </si>
  <si>
    <t>Обід:</t>
  </si>
  <si>
    <t xml:space="preserve">Суп з сочевиці </t>
  </si>
  <si>
    <t>Фіш боли в томатному соусі     (Я,ЗП,Г)</t>
  </si>
  <si>
    <t>41/27</t>
  </si>
  <si>
    <t>62/41</t>
  </si>
  <si>
    <t>Пюре горохове з цибулею</t>
  </si>
  <si>
    <t>Компот із суміші сухофруктів</t>
  </si>
  <si>
    <t>Хліб цільнозерновий       (Г)</t>
  </si>
  <si>
    <t>30</t>
  </si>
  <si>
    <t>Всього за обід:</t>
  </si>
  <si>
    <t>Вечеря:</t>
  </si>
  <si>
    <t>Полента      (ЗП,МП,Л)</t>
  </si>
  <si>
    <t>Ікра бурякова</t>
  </si>
  <si>
    <t>Соус томатний</t>
  </si>
  <si>
    <t>40</t>
  </si>
  <si>
    <t>60</t>
  </si>
  <si>
    <t>80</t>
  </si>
  <si>
    <t>Какао на молоці      (МП,Л)</t>
  </si>
  <si>
    <t>Всього за вечерю:</t>
  </si>
  <si>
    <t>Вівторок 2 тиждень</t>
  </si>
  <si>
    <t>Каша рідка гречана на молоці      (МП,Л)</t>
  </si>
  <si>
    <t>30/3.</t>
  </si>
  <si>
    <t>30/6.</t>
  </si>
  <si>
    <t>Борщ по-бахматський       (МП,Л)</t>
  </si>
  <si>
    <t>Биточок (особливий)      (Г)</t>
  </si>
  <si>
    <t>Капуста тушкована</t>
  </si>
  <si>
    <t>Хліб цільнозерновий      (Г)</t>
  </si>
  <si>
    <t>80/4</t>
  </si>
  <si>
    <t>100/5</t>
  </si>
  <si>
    <t>Соус сметанний з томатом     (МП,Л,Г)</t>
  </si>
  <si>
    <t>Йогурт      (МП,Л)</t>
  </si>
  <si>
    <t>100</t>
  </si>
  <si>
    <t>125</t>
  </si>
  <si>
    <t>Салат з вареного буряка</t>
  </si>
  <si>
    <t>Середа 2 тиждень</t>
  </si>
  <si>
    <t>Гуляш з м’яса курки      (Г)</t>
  </si>
  <si>
    <t>32/18</t>
  </si>
  <si>
    <t>43/24</t>
  </si>
  <si>
    <t>Каша рисова розсипчаста з цибулею    (ЗП,Г,МП,Л)</t>
  </si>
  <si>
    <t>Сік персиковий</t>
  </si>
  <si>
    <t>Суп гороховий</t>
  </si>
  <si>
    <t>Вареники з м’яса курки      (Г,Я МП,Л)</t>
  </si>
  <si>
    <t>Соус сметанний        (МП,Л,Г)</t>
  </si>
  <si>
    <t>Суп молочний з макаронами     (МП,Л)</t>
  </si>
  <si>
    <t>Шарлотка яблучна     (Г,МП,Л,Я)</t>
  </si>
  <si>
    <t>67</t>
  </si>
  <si>
    <t>89</t>
  </si>
  <si>
    <t>Четвер 2 тиждень</t>
  </si>
  <si>
    <t>Омлет з твердим сиром      (Я,МП,Л)</t>
  </si>
  <si>
    <t>Каша пшенична з цибулею     (ЗП,Г,МП,Л)</t>
  </si>
  <si>
    <t>Салат з білокачаної капусти</t>
  </si>
  <si>
    <t>66</t>
  </si>
  <si>
    <t>70</t>
  </si>
  <si>
    <t>87</t>
  </si>
  <si>
    <t>Суп польовий        (ЗП,МП,Л)</t>
  </si>
  <si>
    <t>Хлібець рибний    (Г,МП,Л,Я)</t>
  </si>
  <si>
    <t>Картопля тушкована з цибулею та томатом       (МП,Л)</t>
  </si>
  <si>
    <t>Оладки з м’яса курки      (Г,МП,Л,Я)</t>
  </si>
  <si>
    <t>Каша гречана розсипчаста      (МП,Л,ЗП,Г)</t>
  </si>
  <si>
    <t>Соус сметанно-томатний     (МП,Л,Г)</t>
  </si>
  <si>
    <t>20</t>
  </si>
  <si>
    <t>Компот із свіжих яблук</t>
  </si>
  <si>
    <t>120</t>
  </si>
  <si>
    <t>160</t>
  </si>
  <si>
    <t>П'ятниця 2 тиждень</t>
  </si>
  <si>
    <t>Локшинник з фруктами      (Г,МП,Л,Я)</t>
  </si>
  <si>
    <t>Салат моркв’яно-яблучний з твердим сиром         (МП,Л)</t>
  </si>
  <si>
    <t>150</t>
  </si>
  <si>
    <t>180</t>
  </si>
  <si>
    <t>Суп з макароними виробами та картоплею      (Г,МП,Л)</t>
  </si>
  <si>
    <t>Шніцель зі свинини      (Г)</t>
  </si>
  <si>
    <t xml:space="preserve">Картопля запечена скибочками      </t>
  </si>
  <si>
    <t>Курячий рулет фарширований з вареним яйцем      (Г,Я)</t>
  </si>
  <si>
    <t>Каша ячна розсипчаста     (МП,Л,ЗП,Г)</t>
  </si>
  <si>
    <t>Шніцель з курки (Г)</t>
  </si>
  <si>
    <t>Банош по гуцульськи з твердим сиром(ЗП,ИП,Л)</t>
  </si>
  <si>
    <t>Биточок рублений з м’яса курки паровий(Г,МП,Л)</t>
  </si>
  <si>
    <t>Овочі сезонні (огірки свіжі)</t>
  </si>
  <si>
    <t>Овочі сезонні (томати свіжі)</t>
  </si>
  <si>
    <t>Салат моркв’яно-яблучний із твердим сиром         (МП,Л)</t>
  </si>
  <si>
    <t>47/1</t>
  </si>
  <si>
    <t>124/1</t>
  </si>
  <si>
    <t>Каша вівсяна вязка       (ЗП,Г,МП,Л)</t>
  </si>
  <si>
    <t>120/1</t>
  </si>
  <si>
    <t>Хліб цільнозерновий    (Г)</t>
  </si>
  <si>
    <t>30/5/5</t>
  </si>
  <si>
    <t>30/7/7</t>
  </si>
  <si>
    <t>142/3</t>
  </si>
  <si>
    <t>Хліб цількозерновий з сиром твердим      (МП,Л,Г)</t>
  </si>
  <si>
    <t>142/2</t>
  </si>
  <si>
    <t>Бутерброд зсиром та маслом (Г,МП)</t>
  </si>
  <si>
    <t xml:space="preserve">Свіжі фрукти </t>
  </si>
  <si>
    <t>139/3</t>
  </si>
  <si>
    <t xml:space="preserve">Фрукти свіжі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</si>
</sst>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3" xfId="0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 wrapText="1"/>
    </xf>
    <xf numFmtId="1" fontId="1" fillId="0" borderId="13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" fontId="4" fillId="0" borderId="0" xfId="0" applyNumberFormat="1" applyFont="1"/>
    <xf numFmtId="0" fontId="3" fillId="0" borderId="13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6" fontId="3" fillId="0" borderId="13" xfId="0" applyNumberFormat="1" applyFont="1" applyBorder="1" applyAlignment="1">
      <alignment horizontal="center" vertical="center"/>
    </xf>
    <xf numFmtId="0" fontId="5" fillId="0" borderId="0" xfId="0" applyFont="1"/>
    <xf numFmtId="16" fontId="1" fillId="0" borderId="13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12" xfId="0" applyFont="1" applyBorder="1"/>
    <xf numFmtId="0" fontId="1" fillId="0" borderId="5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0"/>
  <sheetViews>
    <sheetView topLeftCell="A13" workbookViewId="0">
      <selection activeCell="A26" sqref="A26"/>
    </sheetView>
  </sheetViews>
  <sheetFormatPr defaultColWidth="14.42578125" defaultRowHeight="15" customHeight="1" x14ac:dyDescent="0.25"/>
  <cols>
    <col min="1" max="1" width="6" customWidth="1"/>
    <col min="2" max="2" width="40.7109375" customWidth="1"/>
    <col min="3" max="17" width="9.7109375" customWidth="1"/>
    <col min="18" max="27" width="8.7109375" customWidth="1"/>
  </cols>
  <sheetData>
    <row r="1" spans="1:17" x14ac:dyDescent="0.25">
      <c r="B1" s="45" t="s">
        <v>11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</row>
    <row r="2" spans="1:17" x14ac:dyDescent="0.25">
      <c r="B2" s="46" t="s">
        <v>1</v>
      </c>
      <c r="C2" s="49" t="s">
        <v>2</v>
      </c>
      <c r="D2" s="42"/>
      <c r="E2" s="43"/>
      <c r="F2" s="53" t="s">
        <v>3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40"/>
    </row>
    <row r="3" spans="1:17" x14ac:dyDescent="0.25">
      <c r="B3" s="47"/>
      <c r="C3" s="50"/>
      <c r="D3" s="51"/>
      <c r="E3" s="52"/>
      <c r="F3" s="44" t="s">
        <v>4</v>
      </c>
      <c r="G3" s="39"/>
      <c r="H3" s="40"/>
      <c r="I3" s="44" t="s">
        <v>5</v>
      </c>
      <c r="J3" s="39"/>
      <c r="K3" s="40"/>
      <c r="L3" s="44" t="s">
        <v>6</v>
      </c>
      <c r="M3" s="39"/>
      <c r="N3" s="40"/>
      <c r="O3" s="38" t="s">
        <v>7</v>
      </c>
      <c r="P3" s="39"/>
      <c r="Q3" s="40"/>
    </row>
    <row r="4" spans="1:17" ht="29.25" x14ac:dyDescent="0.25">
      <c r="B4" s="48"/>
      <c r="C4" s="1" t="s">
        <v>8</v>
      </c>
      <c r="D4" s="1" t="s">
        <v>9</v>
      </c>
      <c r="E4" s="1" t="s">
        <v>10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9</v>
      </c>
      <c r="K4" s="2" t="s">
        <v>10</v>
      </c>
      <c r="L4" s="2" t="s">
        <v>8</v>
      </c>
      <c r="M4" s="2" t="s">
        <v>9</v>
      </c>
      <c r="N4" s="2" t="s">
        <v>10</v>
      </c>
      <c r="O4" s="3" t="s">
        <v>8</v>
      </c>
      <c r="P4" s="3" t="s">
        <v>9</v>
      </c>
      <c r="Q4" s="3" t="s">
        <v>10</v>
      </c>
    </row>
    <row r="5" spans="1:17" x14ac:dyDescent="0.25">
      <c r="B5" s="41" t="s">
        <v>12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</row>
    <row r="6" spans="1:17" x14ac:dyDescent="0.25">
      <c r="A6">
        <v>28</v>
      </c>
      <c r="B6" s="26" t="s">
        <v>13</v>
      </c>
      <c r="C6" s="31">
        <v>100</v>
      </c>
      <c r="D6" s="32">
        <v>100</v>
      </c>
      <c r="E6" s="32">
        <v>125</v>
      </c>
      <c r="F6" s="32">
        <v>4.2</v>
      </c>
      <c r="G6" s="32">
        <v>4.2</v>
      </c>
      <c r="H6" s="32">
        <v>5.2</v>
      </c>
      <c r="I6" s="32">
        <v>4.5</v>
      </c>
      <c r="J6" s="32">
        <v>4.5</v>
      </c>
      <c r="K6" s="32">
        <v>5.6</v>
      </c>
      <c r="L6" s="32">
        <v>18</v>
      </c>
      <c r="M6" s="32">
        <v>20.399999999999999</v>
      </c>
      <c r="N6" s="32">
        <v>25.5</v>
      </c>
      <c r="O6" s="32">
        <v>129</v>
      </c>
      <c r="P6" s="32">
        <v>138</v>
      </c>
      <c r="Q6" s="32">
        <v>173</v>
      </c>
    </row>
    <row r="7" spans="1:17" ht="30" x14ac:dyDescent="0.25">
      <c r="A7">
        <v>72</v>
      </c>
      <c r="B7" s="37" t="s">
        <v>95</v>
      </c>
      <c r="C7" s="31">
        <v>90</v>
      </c>
      <c r="D7" s="32">
        <v>92</v>
      </c>
      <c r="E7" s="32">
        <v>122</v>
      </c>
      <c r="F7" s="32">
        <v>2.4</v>
      </c>
      <c r="G7" s="32">
        <v>2.4</v>
      </c>
      <c r="H7" s="32">
        <v>3.2</v>
      </c>
      <c r="I7" s="32">
        <v>4.2</v>
      </c>
      <c r="J7" s="32">
        <v>4.2</v>
      </c>
      <c r="K7" s="32">
        <v>5.6</v>
      </c>
      <c r="L7" s="32">
        <v>7.4</v>
      </c>
      <c r="M7" s="32">
        <v>9.4</v>
      </c>
      <c r="N7" s="32">
        <v>12.5</v>
      </c>
      <c r="O7" s="32">
        <v>74</v>
      </c>
      <c r="P7" s="32">
        <v>81</v>
      </c>
      <c r="Q7" s="32">
        <v>109</v>
      </c>
    </row>
    <row r="8" spans="1:17" x14ac:dyDescent="0.25">
      <c r="A8">
        <v>144</v>
      </c>
      <c r="B8" s="37" t="s">
        <v>106</v>
      </c>
      <c r="C8" s="28" t="s">
        <v>101</v>
      </c>
      <c r="D8" s="28" t="s">
        <v>101</v>
      </c>
      <c r="E8" s="28" t="s">
        <v>102</v>
      </c>
      <c r="F8" s="28">
        <v>4.8</v>
      </c>
      <c r="G8" s="28">
        <v>4.8</v>
      </c>
      <c r="H8" s="28">
        <v>6.7</v>
      </c>
      <c r="I8" s="28">
        <v>14.7</v>
      </c>
      <c r="J8" s="28">
        <v>14.7</v>
      </c>
      <c r="K8" s="28">
        <v>19.600000000000001</v>
      </c>
      <c r="L8" s="28">
        <v>9.94</v>
      </c>
      <c r="M8" s="28">
        <v>9.94</v>
      </c>
      <c r="N8" s="28">
        <v>9.9600000000000009</v>
      </c>
      <c r="O8" s="28">
        <v>113</v>
      </c>
      <c r="P8" s="28">
        <v>113</v>
      </c>
      <c r="Q8" s="28">
        <v>156</v>
      </c>
    </row>
    <row r="9" spans="1:17" x14ac:dyDescent="0.25">
      <c r="A9" t="s">
        <v>108</v>
      </c>
      <c r="B9" s="37" t="s">
        <v>107</v>
      </c>
      <c r="C9" s="32">
        <v>60</v>
      </c>
      <c r="D9" s="32">
        <v>60</v>
      </c>
      <c r="E9" s="32">
        <v>80</v>
      </c>
      <c r="F9" s="32">
        <v>0.9</v>
      </c>
      <c r="G9" s="32">
        <v>0.9</v>
      </c>
      <c r="H9" s="32">
        <v>1.2</v>
      </c>
      <c r="I9" s="32">
        <v>0.1</v>
      </c>
      <c r="J9" s="32">
        <v>0.1</v>
      </c>
      <c r="K9" s="32">
        <v>0.1</v>
      </c>
      <c r="L9" s="32">
        <v>13.1</v>
      </c>
      <c r="M9" s="32">
        <v>13.1</v>
      </c>
      <c r="N9" s="32">
        <v>17.399999999999999</v>
      </c>
      <c r="O9" s="32">
        <v>53</v>
      </c>
      <c r="P9" s="32">
        <v>53</v>
      </c>
      <c r="Q9" s="32">
        <v>71</v>
      </c>
    </row>
    <row r="10" spans="1:17" x14ac:dyDescent="0.25">
      <c r="A10">
        <v>132</v>
      </c>
      <c r="B10" s="27" t="s">
        <v>14</v>
      </c>
      <c r="C10" s="28"/>
      <c r="D10" s="28"/>
      <c r="E10" s="28"/>
      <c r="F10" s="29"/>
      <c r="G10" s="29"/>
      <c r="H10" s="29"/>
      <c r="I10" s="29"/>
      <c r="J10" s="29"/>
      <c r="K10" s="29"/>
      <c r="L10" s="29"/>
      <c r="M10" s="29"/>
      <c r="N10" s="29"/>
      <c r="O10" s="30"/>
      <c r="P10" s="30"/>
      <c r="Q10" s="30"/>
    </row>
    <row r="11" spans="1:17" x14ac:dyDescent="0.25">
      <c r="B11" s="22"/>
      <c r="C11" s="23"/>
      <c r="D11" s="23"/>
      <c r="E11" s="23"/>
      <c r="F11" s="24"/>
      <c r="G11" s="24"/>
      <c r="H11" s="24"/>
      <c r="I11" s="24"/>
      <c r="J11" s="24"/>
      <c r="K11" s="24"/>
      <c r="L11" s="24"/>
      <c r="M11" s="24"/>
      <c r="N11" s="24"/>
      <c r="O11" s="25"/>
      <c r="P11" s="25"/>
      <c r="Q11" s="25"/>
    </row>
    <row r="12" spans="1:17" x14ac:dyDescent="0.25">
      <c r="B12" s="9" t="s">
        <v>15</v>
      </c>
      <c r="C12" s="9"/>
      <c r="D12" s="9"/>
      <c r="E12" s="10"/>
      <c r="F12" s="11">
        <f t="shared" ref="F12:Q12" si="0">SUM(F6:F11)</f>
        <v>12.299999999999999</v>
      </c>
      <c r="G12" s="11">
        <f t="shared" si="0"/>
        <v>12.299999999999999</v>
      </c>
      <c r="H12" s="11">
        <f t="shared" si="0"/>
        <v>16.3</v>
      </c>
      <c r="I12" s="11">
        <f t="shared" si="0"/>
        <v>23.5</v>
      </c>
      <c r="J12" s="11">
        <f t="shared" si="0"/>
        <v>23.5</v>
      </c>
      <c r="K12" s="11">
        <f t="shared" si="0"/>
        <v>30.900000000000002</v>
      </c>
      <c r="L12" s="11">
        <f t="shared" si="0"/>
        <v>48.44</v>
      </c>
      <c r="M12" s="11">
        <f t="shared" si="0"/>
        <v>52.839999999999996</v>
      </c>
      <c r="N12" s="11">
        <f t="shared" si="0"/>
        <v>65.36</v>
      </c>
      <c r="O12" s="12">
        <f t="shared" si="0"/>
        <v>369</v>
      </c>
      <c r="P12" s="12">
        <f t="shared" si="0"/>
        <v>385</v>
      </c>
      <c r="Q12" s="12">
        <f t="shared" si="0"/>
        <v>509</v>
      </c>
    </row>
    <row r="13" spans="1:17" x14ac:dyDescent="0.25">
      <c r="B13" s="44" t="s">
        <v>16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40"/>
    </row>
    <row r="14" spans="1:17" x14ac:dyDescent="0.25">
      <c r="A14" t="s">
        <v>96</v>
      </c>
      <c r="B14" s="7" t="s">
        <v>17</v>
      </c>
      <c r="C14" s="6">
        <v>150</v>
      </c>
      <c r="D14" s="6">
        <v>150</v>
      </c>
      <c r="E14" s="6">
        <v>200</v>
      </c>
      <c r="F14" s="5">
        <v>6.1</v>
      </c>
      <c r="G14" s="5">
        <v>6.1</v>
      </c>
      <c r="H14" s="5">
        <v>8.1</v>
      </c>
      <c r="I14" s="5">
        <v>2.2999999999999998</v>
      </c>
      <c r="J14" s="5">
        <v>2.2999999999999998</v>
      </c>
      <c r="K14" s="5">
        <v>3</v>
      </c>
      <c r="L14" s="5">
        <v>14</v>
      </c>
      <c r="M14" s="5">
        <v>14</v>
      </c>
      <c r="N14" s="5">
        <v>18.7</v>
      </c>
      <c r="O14" s="6">
        <v>108</v>
      </c>
      <c r="P14" s="6">
        <v>108</v>
      </c>
      <c r="Q14" s="6">
        <v>144</v>
      </c>
    </row>
    <row r="15" spans="1:17" x14ac:dyDescent="0.25">
      <c r="A15">
        <v>78</v>
      </c>
      <c r="B15" s="13" t="s">
        <v>18</v>
      </c>
      <c r="C15" s="4" t="s">
        <v>19</v>
      </c>
      <c r="D15" s="4" t="s">
        <v>19</v>
      </c>
      <c r="E15" s="4" t="s">
        <v>20</v>
      </c>
      <c r="F15" s="5">
        <v>8.07</v>
      </c>
      <c r="G15" s="5">
        <v>8.07</v>
      </c>
      <c r="H15" s="5">
        <v>12.14</v>
      </c>
      <c r="I15" s="5">
        <v>1.97</v>
      </c>
      <c r="J15" s="5">
        <v>1.97</v>
      </c>
      <c r="K15" s="5">
        <v>3.27</v>
      </c>
      <c r="L15" s="5">
        <v>5.33</v>
      </c>
      <c r="M15" s="5">
        <v>5.33</v>
      </c>
      <c r="N15" s="5">
        <v>7.71</v>
      </c>
      <c r="O15" s="6">
        <v>71.209999999999994</v>
      </c>
      <c r="P15" s="6">
        <v>71.209999999999994</v>
      </c>
      <c r="Q15" s="6">
        <v>108</v>
      </c>
    </row>
    <row r="16" spans="1:17" x14ac:dyDescent="0.25">
      <c r="A16">
        <v>4</v>
      </c>
      <c r="B16" s="7" t="s">
        <v>21</v>
      </c>
      <c r="C16" s="4">
        <v>100</v>
      </c>
      <c r="D16" s="4">
        <v>100</v>
      </c>
      <c r="E16" s="4">
        <v>125</v>
      </c>
      <c r="F16" s="5">
        <v>11</v>
      </c>
      <c r="G16" s="5">
        <v>11</v>
      </c>
      <c r="H16" s="5">
        <v>13.8</v>
      </c>
      <c r="I16" s="5">
        <v>3</v>
      </c>
      <c r="J16" s="5">
        <v>3</v>
      </c>
      <c r="K16" s="5">
        <v>3.7</v>
      </c>
      <c r="L16" s="5">
        <v>24.7</v>
      </c>
      <c r="M16" s="5">
        <v>24.7</v>
      </c>
      <c r="N16" s="5">
        <v>30.9</v>
      </c>
      <c r="O16" s="6">
        <v>184</v>
      </c>
      <c r="P16" s="6">
        <v>184</v>
      </c>
      <c r="Q16" s="6">
        <v>230</v>
      </c>
    </row>
    <row r="17" spans="1:17" x14ac:dyDescent="0.25">
      <c r="A17">
        <v>65</v>
      </c>
      <c r="B17" s="33" t="s">
        <v>93</v>
      </c>
      <c r="C17" s="34">
        <v>31</v>
      </c>
      <c r="D17" s="34">
        <v>31</v>
      </c>
      <c r="E17" s="34">
        <v>31</v>
      </c>
      <c r="F17" s="35">
        <v>0.25</v>
      </c>
      <c r="G17" s="35">
        <v>0.25</v>
      </c>
      <c r="H17" s="35">
        <v>0.25</v>
      </c>
      <c r="I17" s="35">
        <v>0.03</v>
      </c>
      <c r="J17" s="35">
        <v>0.03</v>
      </c>
      <c r="K17" s="35">
        <v>0.03</v>
      </c>
      <c r="L17" s="35">
        <v>0.71</v>
      </c>
      <c r="M17" s="35">
        <v>0.71</v>
      </c>
      <c r="N17" s="35">
        <v>0.71</v>
      </c>
      <c r="O17" s="36">
        <v>4</v>
      </c>
      <c r="P17" s="36">
        <v>4</v>
      </c>
      <c r="Q17" s="36">
        <v>4</v>
      </c>
    </row>
    <row r="18" spans="1:17" x14ac:dyDescent="0.25">
      <c r="A18">
        <v>134</v>
      </c>
      <c r="B18" s="13" t="s">
        <v>22</v>
      </c>
      <c r="C18" s="4">
        <v>105</v>
      </c>
      <c r="D18" s="4">
        <v>100</v>
      </c>
      <c r="E18" s="4">
        <v>100</v>
      </c>
      <c r="F18" s="5">
        <v>0.23</v>
      </c>
      <c r="G18" s="5">
        <v>0.23</v>
      </c>
      <c r="H18" s="5">
        <v>0.23</v>
      </c>
      <c r="I18" s="5">
        <v>0</v>
      </c>
      <c r="J18" s="5">
        <v>0</v>
      </c>
      <c r="K18" s="5">
        <v>0</v>
      </c>
      <c r="L18" s="5">
        <v>5.51</v>
      </c>
      <c r="M18" s="5">
        <v>10.5</v>
      </c>
      <c r="N18" s="5">
        <v>10.5</v>
      </c>
      <c r="O18" s="6">
        <v>20</v>
      </c>
      <c r="P18" s="6">
        <v>39</v>
      </c>
      <c r="Q18" s="6">
        <v>39</v>
      </c>
    </row>
    <row r="19" spans="1:17" x14ac:dyDescent="0.25">
      <c r="B19" s="13" t="s">
        <v>23</v>
      </c>
      <c r="C19" s="4" t="s">
        <v>24</v>
      </c>
      <c r="D19" s="4" t="s">
        <v>24</v>
      </c>
      <c r="E19" s="4" t="s">
        <v>24</v>
      </c>
      <c r="F19" s="5">
        <v>2.1</v>
      </c>
      <c r="G19" s="5">
        <v>2.1</v>
      </c>
      <c r="H19" s="5">
        <v>2.1</v>
      </c>
      <c r="I19" s="5">
        <v>2.4</v>
      </c>
      <c r="J19" s="5">
        <v>2.4</v>
      </c>
      <c r="K19" s="5">
        <v>2.4</v>
      </c>
      <c r="L19" s="5">
        <v>9.9</v>
      </c>
      <c r="M19" s="5">
        <v>9.9</v>
      </c>
      <c r="N19" s="5">
        <v>9.9</v>
      </c>
      <c r="O19" s="6">
        <v>71</v>
      </c>
      <c r="P19" s="6">
        <v>71</v>
      </c>
      <c r="Q19" s="6">
        <v>71</v>
      </c>
    </row>
    <row r="20" spans="1:17" x14ac:dyDescent="0.25">
      <c r="B20" s="9" t="s">
        <v>25</v>
      </c>
      <c r="C20" s="9"/>
      <c r="D20" s="9"/>
      <c r="E20" s="9"/>
      <c r="F20" s="11">
        <f t="shared" ref="F20:Q20" si="1">SUM(F14:F19)</f>
        <v>27.750000000000004</v>
      </c>
      <c r="G20" s="11">
        <f t="shared" si="1"/>
        <v>27.750000000000004</v>
      </c>
      <c r="H20" s="11">
        <f t="shared" si="1"/>
        <v>36.620000000000005</v>
      </c>
      <c r="I20" s="11">
        <f t="shared" si="1"/>
        <v>9.6999999999999993</v>
      </c>
      <c r="J20" s="11">
        <f t="shared" si="1"/>
        <v>9.6999999999999993</v>
      </c>
      <c r="K20" s="11">
        <f t="shared" si="1"/>
        <v>12.399999999999999</v>
      </c>
      <c r="L20" s="11">
        <f t="shared" si="1"/>
        <v>60.15</v>
      </c>
      <c r="M20" s="11">
        <f t="shared" si="1"/>
        <v>65.14</v>
      </c>
      <c r="N20" s="11">
        <f t="shared" si="1"/>
        <v>78.420000000000016</v>
      </c>
      <c r="O20" s="12">
        <f t="shared" si="1"/>
        <v>458.21</v>
      </c>
      <c r="P20" s="12">
        <f t="shared" si="1"/>
        <v>477.21</v>
      </c>
      <c r="Q20" s="12">
        <f t="shared" si="1"/>
        <v>596</v>
      </c>
    </row>
    <row r="21" spans="1:17" ht="15.75" customHeight="1" x14ac:dyDescent="0.25">
      <c r="B21" s="44" t="s">
        <v>26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40"/>
    </row>
    <row r="22" spans="1:17" ht="15.75" customHeight="1" x14ac:dyDescent="0.25">
      <c r="A22">
        <v>101</v>
      </c>
      <c r="B22" s="13" t="s">
        <v>90</v>
      </c>
      <c r="C22" s="4">
        <v>45</v>
      </c>
      <c r="D22" s="4">
        <v>45</v>
      </c>
      <c r="E22" s="4">
        <v>60</v>
      </c>
      <c r="F22" s="5">
        <v>11.1</v>
      </c>
      <c r="G22" s="5">
        <v>11.1</v>
      </c>
      <c r="H22" s="5">
        <v>14.8</v>
      </c>
      <c r="I22" s="5">
        <v>6.2</v>
      </c>
      <c r="J22" s="5">
        <v>6.2</v>
      </c>
      <c r="K22" s="5">
        <v>8.3000000000000007</v>
      </c>
      <c r="L22" s="5">
        <v>6.5</v>
      </c>
      <c r="M22" s="5">
        <v>6.5</v>
      </c>
      <c r="N22" s="5">
        <v>8.6999999999999993</v>
      </c>
      <c r="O22" s="6">
        <v>128</v>
      </c>
      <c r="P22" s="6">
        <v>128</v>
      </c>
      <c r="Q22" s="6">
        <v>170</v>
      </c>
    </row>
    <row r="23" spans="1:17" ht="15.75" customHeight="1" x14ac:dyDescent="0.25">
      <c r="A23">
        <v>38</v>
      </c>
      <c r="B23" s="13" t="s">
        <v>27</v>
      </c>
      <c r="C23" s="4">
        <v>90</v>
      </c>
      <c r="D23" s="4">
        <v>90</v>
      </c>
      <c r="E23" s="4">
        <v>112</v>
      </c>
      <c r="F23" s="5">
        <v>2.5</v>
      </c>
      <c r="G23" s="5">
        <v>2.5</v>
      </c>
      <c r="H23" s="5">
        <v>3.2</v>
      </c>
      <c r="I23" s="5">
        <v>2.4</v>
      </c>
      <c r="J23" s="5">
        <v>2.4</v>
      </c>
      <c r="K23" s="5">
        <v>3</v>
      </c>
      <c r="L23" s="5">
        <v>16.600000000000001</v>
      </c>
      <c r="M23" s="5">
        <v>16.600000000000001</v>
      </c>
      <c r="N23" s="5">
        <v>20.7</v>
      </c>
      <c r="O23" s="6">
        <v>99</v>
      </c>
      <c r="P23" s="6">
        <v>99</v>
      </c>
      <c r="Q23" s="6">
        <v>123</v>
      </c>
    </row>
    <row r="24" spans="1:17" ht="15.75" customHeight="1" x14ac:dyDescent="0.25">
      <c r="A24">
        <v>1</v>
      </c>
      <c r="B24" s="13" t="s">
        <v>28</v>
      </c>
      <c r="C24" s="4">
        <v>55</v>
      </c>
      <c r="D24" s="4">
        <v>55</v>
      </c>
      <c r="E24" s="4">
        <v>73</v>
      </c>
      <c r="F24" s="5">
        <v>1</v>
      </c>
      <c r="G24" s="5">
        <v>1</v>
      </c>
      <c r="H24" s="5">
        <v>1.3</v>
      </c>
      <c r="I24" s="5">
        <v>1.5</v>
      </c>
      <c r="J24" s="5">
        <v>1.5</v>
      </c>
      <c r="K24" s="5">
        <v>2.1</v>
      </c>
      <c r="L24" s="5">
        <v>6.3</v>
      </c>
      <c r="M24" s="5">
        <v>6.3</v>
      </c>
      <c r="N24" s="5">
        <v>8.4</v>
      </c>
      <c r="O24" s="6">
        <v>40</v>
      </c>
      <c r="P24" s="6">
        <v>40</v>
      </c>
      <c r="Q24" s="6">
        <v>54</v>
      </c>
    </row>
    <row r="25" spans="1:17" ht="15.75" customHeight="1" x14ac:dyDescent="0.25">
      <c r="A25" t="s">
        <v>103</v>
      </c>
      <c r="B25" s="13" t="s">
        <v>29</v>
      </c>
      <c r="C25" s="8" t="s">
        <v>24</v>
      </c>
      <c r="D25" s="8" t="s">
        <v>24</v>
      </c>
      <c r="E25" s="8" t="s">
        <v>30</v>
      </c>
      <c r="F25" s="5">
        <v>0.8</v>
      </c>
      <c r="G25" s="5">
        <v>0.8</v>
      </c>
      <c r="H25" s="5">
        <v>1.1000000000000001</v>
      </c>
      <c r="I25" s="5">
        <v>0</v>
      </c>
      <c r="J25" s="5">
        <v>0</v>
      </c>
      <c r="K25" s="5">
        <v>0.1</v>
      </c>
      <c r="L25" s="5">
        <v>4.5999999999999996</v>
      </c>
      <c r="M25" s="5">
        <v>4.5999999999999996</v>
      </c>
      <c r="N25" s="5">
        <v>6.2</v>
      </c>
      <c r="O25" s="6">
        <v>22</v>
      </c>
      <c r="P25" s="6">
        <v>22</v>
      </c>
      <c r="Q25" s="6">
        <v>30</v>
      </c>
    </row>
    <row r="26" spans="1:17" ht="15.75" customHeight="1" x14ac:dyDescent="0.25">
      <c r="A26" t="s">
        <v>108</v>
      </c>
      <c r="B26" s="13" t="s">
        <v>107</v>
      </c>
      <c r="C26" s="8" t="s">
        <v>31</v>
      </c>
      <c r="D26" s="8" t="s">
        <v>31</v>
      </c>
      <c r="E26" s="8" t="s">
        <v>32</v>
      </c>
      <c r="F26" s="5">
        <v>0.5</v>
      </c>
      <c r="G26" s="5">
        <v>0.5</v>
      </c>
      <c r="H26" s="5">
        <v>0.7</v>
      </c>
      <c r="I26" s="5">
        <v>0.1</v>
      </c>
      <c r="J26" s="5">
        <v>0.1</v>
      </c>
      <c r="K26" s="5">
        <v>0.2</v>
      </c>
      <c r="L26" s="5">
        <v>5.7</v>
      </c>
      <c r="M26" s="5">
        <v>5.7</v>
      </c>
      <c r="N26" s="5">
        <v>7.6</v>
      </c>
      <c r="O26" s="6">
        <v>24</v>
      </c>
      <c r="P26" s="6">
        <v>24</v>
      </c>
      <c r="Q26" s="6">
        <v>32</v>
      </c>
    </row>
    <row r="27" spans="1:17" ht="15.75" customHeight="1" x14ac:dyDescent="0.25">
      <c r="A27">
        <v>129</v>
      </c>
      <c r="B27" s="13" t="s">
        <v>33</v>
      </c>
      <c r="C27" s="4">
        <v>150</v>
      </c>
      <c r="D27" s="4">
        <v>150</v>
      </c>
      <c r="E27" s="4">
        <v>180</v>
      </c>
      <c r="F27" s="5">
        <v>5.5</v>
      </c>
      <c r="G27" s="5">
        <v>5.5</v>
      </c>
      <c r="H27" s="5">
        <v>6.6</v>
      </c>
      <c r="I27" s="5">
        <v>4.7</v>
      </c>
      <c r="J27" s="5">
        <v>4.7</v>
      </c>
      <c r="K27" s="5">
        <v>5.6</v>
      </c>
      <c r="L27" s="5">
        <v>8.9</v>
      </c>
      <c r="M27" s="5">
        <v>8.9</v>
      </c>
      <c r="N27" s="5">
        <v>10.7</v>
      </c>
      <c r="O27" s="6">
        <v>99</v>
      </c>
      <c r="P27" s="6">
        <v>99</v>
      </c>
      <c r="Q27" s="6">
        <v>118</v>
      </c>
    </row>
    <row r="28" spans="1:17" ht="15.75" customHeight="1" x14ac:dyDescent="0.25">
      <c r="B28" s="14" t="s">
        <v>34</v>
      </c>
      <c r="C28" s="4"/>
      <c r="D28" s="4"/>
      <c r="E28" s="4"/>
      <c r="F28" s="11">
        <f t="shared" ref="F28:Q28" si="2">SUM(F22:F27)</f>
        <v>21.4</v>
      </c>
      <c r="G28" s="11">
        <f t="shared" si="2"/>
        <v>21.4</v>
      </c>
      <c r="H28" s="11">
        <f t="shared" si="2"/>
        <v>27.700000000000003</v>
      </c>
      <c r="I28" s="11">
        <f t="shared" si="2"/>
        <v>14.899999999999999</v>
      </c>
      <c r="J28" s="11">
        <f t="shared" si="2"/>
        <v>14.899999999999999</v>
      </c>
      <c r="K28" s="11">
        <f t="shared" si="2"/>
        <v>19.299999999999997</v>
      </c>
      <c r="L28" s="11">
        <f t="shared" si="2"/>
        <v>48.6</v>
      </c>
      <c r="M28" s="11">
        <f t="shared" si="2"/>
        <v>48.6</v>
      </c>
      <c r="N28" s="11">
        <f t="shared" si="2"/>
        <v>62.3</v>
      </c>
      <c r="O28" s="12">
        <f t="shared" si="2"/>
        <v>412</v>
      </c>
      <c r="P28" s="12">
        <f t="shared" si="2"/>
        <v>412</v>
      </c>
      <c r="Q28" s="12">
        <f t="shared" si="2"/>
        <v>527</v>
      </c>
    </row>
    <row r="29" spans="1:17" ht="15.75" customHeight="1" x14ac:dyDescent="0.25"/>
    <row r="30" spans="1:17" ht="15.75" customHeight="1" x14ac:dyDescent="0.25">
      <c r="P30" s="15">
        <f>+P12+P20+P28</f>
        <v>1274.21</v>
      </c>
      <c r="Q30" s="15">
        <f>Q12+Q20+Q28</f>
        <v>1632</v>
      </c>
    </row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O3:Q3"/>
    <mergeCell ref="B5:Q5"/>
    <mergeCell ref="B13:Q13"/>
    <mergeCell ref="B21:Q21"/>
    <mergeCell ref="B1:Q1"/>
    <mergeCell ref="B2:B4"/>
    <mergeCell ref="C2:E3"/>
    <mergeCell ref="F2:Q2"/>
    <mergeCell ref="F3:H3"/>
    <mergeCell ref="I3:K3"/>
    <mergeCell ref="L3:N3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00"/>
  <sheetViews>
    <sheetView topLeftCell="A7" workbookViewId="0">
      <selection activeCell="A8" sqref="A8"/>
    </sheetView>
  </sheetViews>
  <sheetFormatPr defaultColWidth="14.42578125" defaultRowHeight="15" customHeight="1" x14ac:dyDescent="0.25"/>
  <cols>
    <col min="1" max="1" width="6.140625" customWidth="1"/>
    <col min="2" max="2" width="40.7109375" customWidth="1"/>
    <col min="3" max="17" width="9.7109375" customWidth="1"/>
    <col min="18" max="27" width="8.7109375" customWidth="1"/>
  </cols>
  <sheetData>
    <row r="1" spans="1:17" x14ac:dyDescent="0.25">
      <c r="B1" s="45" t="s">
        <v>35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</row>
    <row r="2" spans="1:17" x14ac:dyDescent="0.25">
      <c r="B2" s="46" t="s">
        <v>1</v>
      </c>
      <c r="C2" s="49" t="s">
        <v>2</v>
      </c>
      <c r="D2" s="42"/>
      <c r="E2" s="43"/>
      <c r="F2" s="53" t="s">
        <v>3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40"/>
    </row>
    <row r="3" spans="1:17" x14ac:dyDescent="0.25">
      <c r="B3" s="47"/>
      <c r="C3" s="50"/>
      <c r="D3" s="51"/>
      <c r="E3" s="52"/>
      <c r="F3" s="44" t="s">
        <v>4</v>
      </c>
      <c r="G3" s="39"/>
      <c r="H3" s="40"/>
      <c r="I3" s="44" t="s">
        <v>5</v>
      </c>
      <c r="J3" s="39"/>
      <c r="K3" s="40"/>
      <c r="L3" s="44" t="s">
        <v>6</v>
      </c>
      <c r="M3" s="39"/>
      <c r="N3" s="40"/>
      <c r="O3" s="38" t="s">
        <v>7</v>
      </c>
      <c r="P3" s="39"/>
      <c r="Q3" s="40"/>
    </row>
    <row r="4" spans="1:17" ht="29.25" x14ac:dyDescent="0.25">
      <c r="B4" s="48"/>
      <c r="C4" s="1" t="s">
        <v>8</v>
      </c>
      <c r="D4" s="1" t="s">
        <v>9</v>
      </c>
      <c r="E4" s="1" t="s">
        <v>10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9</v>
      </c>
      <c r="K4" s="2" t="s">
        <v>10</v>
      </c>
      <c r="L4" s="2" t="s">
        <v>8</v>
      </c>
      <c r="M4" s="2" t="s">
        <v>9</v>
      </c>
      <c r="N4" s="2" t="s">
        <v>10</v>
      </c>
      <c r="O4" s="3" t="s">
        <v>8</v>
      </c>
      <c r="P4" s="3" t="s">
        <v>9</v>
      </c>
      <c r="Q4" s="3" t="s">
        <v>10</v>
      </c>
    </row>
    <row r="5" spans="1:17" x14ac:dyDescent="0.25">
      <c r="B5" s="45" t="s">
        <v>12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</row>
    <row r="6" spans="1:17" x14ac:dyDescent="0.25">
      <c r="A6" t="s">
        <v>97</v>
      </c>
      <c r="B6" s="13" t="s">
        <v>36</v>
      </c>
      <c r="C6" s="16">
        <v>146</v>
      </c>
      <c r="D6" s="16">
        <v>150</v>
      </c>
      <c r="E6" s="16">
        <v>200</v>
      </c>
      <c r="F6" s="17">
        <v>6.8</v>
      </c>
      <c r="G6" s="17">
        <v>6.8</v>
      </c>
      <c r="H6" s="17">
        <v>9</v>
      </c>
      <c r="I6" s="17">
        <v>5</v>
      </c>
      <c r="J6" s="17">
        <v>5</v>
      </c>
      <c r="K6" s="17">
        <v>6.6</v>
      </c>
      <c r="L6" s="17">
        <v>24</v>
      </c>
      <c r="M6" s="17">
        <v>28.4</v>
      </c>
      <c r="N6" s="17">
        <v>37.9</v>
      </c>
      <c r="O6" s="18">
        <v>167</v>
      </c>
      <c r="P6" s="18">
        <v>185</v>
      </c>
      <c r="Q6" s="18">
        <v>246</v>
      </c>
    </row>
    <row r="7" spans="1:17" ht="30" x14ac:dyDescent="0.25">
      <c r="B7" s="7" t="s">
        <v>104</v>
      </c>
      <c r="C7" s="19" t="s">
        <v>37</v>
      </c>
      <c r="D7" s="4" t="s">
        <v>37</v>
      </c>
      <c r="E7" s="4" t="s">
        <v>38</v>
      </c>
      <c r="F7" s="5">
        <v>3.4</v>
      </c>
      <c r="G7" s="5">
        <v>3.4</v>
      </c>
      <c r="H7" s="5">
        <v>5.3</v>
      </c>
      <c r="I7" s="5">
        <v>3</v>
      </c>
      <c r="J7" s="5">
        <v>3</v>
      </c>
      <c r="K7" s="5">
        <v>3</v>
      </c>
      <c r="L7" s="5">
        <v>9</v>
      </c>
      <c r="M7" s="5">
        <v>15</v>
      </c>
      <c r="N7" s="5">
        <v>15</v>
      </c>
      <c r="O7" s="6">
        <v>76</v>
      </c>
      <c r="P7" s="6">
        <v>98</v>
      </c>
      <c r="Q7" s="6">
        <v>98</v>
      </c>
    </row>
    <row r="8" spans="1:17" x14ac:dyDescent="0.25">
      <c r="A8" t="s">
        <v>108</v>
      </c>
      <c r="B8" s="13" t="s">
        <v>109</v>
      </c>
      <c r="C8" s="8" t="s">
        <v>31</v>
      </c>
      <c r="D8" s="8" t="s">
        <v>31</v>
      </c>
      <c r="E8" s="8" t="s">
        <v>32</v>
      </c>
      <c r="F8" s="5">
        <v>0.9</v>
      </c>
      <c r="G8" s="5">
        <v>0.9</v>
      </c>
      <c r="H8" s="5">
        <v>1.2</v>
      </c>
      <c r="I8" s="5">
        <v>0.1</v>
      </c>
      <c r="J8" s="5">
        <v>0.1</v>
      </c>
      <c r="K8" s="5">
        <v>0.1</v>
      </c>
      <c r="L8" s="5">
        <v>13.1</v>
      </c>
      <c r="M8" s="5">
        <v>13.1</v>
      </c>
      <c r="N8" s="5">
        <v>17.399999999999999</v>
      </c>
      <c r="O8" s="6">
        <v>53</v>
      </c>
      <c r="P8" s="6">
        <v>53</v>
      </c>
      <c r="Q8" s="6">
        <v>71</v>
      </c>
    </row>
    <row r="9" spans="1:17" x14ac:dyDescent="0.25">
      <c r="A9">
        <v>127</v>
      </c>
      <c r="B9" s="33" t="s">
        <v>46</v>
      </c>
      <c r="C9" s="8" t="s">
        <v>47</v>
      </c>
      <c r="D9" s="8" t="s">
        <v>47</v>
      </c>
      <c r="E9" s="8" t="s">
        <v>48</v>
      </c>
      <c r="F9" s="5">
        <v>2.7</v>
      </c>
      <c r="G9" s="5">
        <v>2.7</v>
      </c>
      <c r="H9" s="5">
        <v>3.4</v>
      </c>
      <c r="I9" s="5">
        <v>2.5</v>
      </c>
      <c r="J9" s="5">
        <v>2.5</v>
      </c>
      <c r="K9" s="5">
        <v>3.1</v>
      </c>
      <c r="L9" s="5">
        <v>14.1</v>
      </c>
      <c r="M9" s="5">
        <v>14.1</v>
      </c>
      <c r="N9" s="5">
        <v>17.600000000000001</v>
      </c>
      <c r="O9" s="6">
        <v>88</v>
      </c>
      <c r="P9" s="6">
        <v>88</v>
      </c>
      <c r="Q9" s="6">
        <v>110</v>
      </c>
    </row>
    <row r="10" spans="1:17" x14ac:dyDescent="0.25">
      <c r="B10" s="7"/>
      <c r="C10" s="4"/>
      <c r="D10" s="4"/>
      <c r="E10" s="4"/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  <c r="Q10" s="6"/>
    </row>
    <row r="11" spans="1:17" x14ac:dyDescent="0.25">
      <c r="B11" s="7"/>
      <c r="C11" s="8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6"/>
      <c r="P11" s="6"/>
      <c r="Q11" s="6"/>
    </row>
    <row r="12" spans="1:17" x14ac:dyDescent="0.25">
      <c r="B12" s="9" t="s">
        <v>15</v>
      </c>
      <c r="C12" s="9"/>
      <c r="D12" s="9"/>
      <c r="E12" s="10"/>
      <c r="F12" s="11">
        <f t="shared" ref="F12:Q12" si="0">SUM(F6:F11)</f>
        <v>13.8</v>
      </c>
      <c r="G12" s="11">
        <f t="shared" si="0"/>
        <v>13.8</v>
      </c>
      <c r="H12" s="11">
        <f t="shared" si="0"/>
        <v>18.899999999999999</v>
      </c>
      <c r="I12" s="11">
        <f t="shared" si="0"/>
        <v>10.6</v>
      </c>
      <c r="J12" s="11">
        <f t="shared" si="0"/>
        <v>10.6</v>
      </c>
      <c r="K12" s="11">
        <f t="shared" si="0"/>
        <v>12.799999999999999</v>
      </c>
      <c r="L12" s="11">
        <f t="shared" si="0"/>
        <v>60.2</v>
      </c>
      <c r="M12" s="11">
        <f t="shared" si="0"/>
        <v>70.599999999999994</v>
      </c>
      <c r="N12" s="11">
        <f t="shared" si="0"/>
        <v>87.9</v>
      </c>
      <c r="O12" s="12">
        <f t="shared" si="0"/>
        <v>384</v>
      </c>
      <c r="P12" s="12">
        <f t="shared" si="0"/>
        <v>424</v>
      </c>
      <c r="Q12" s="12">
        <f t="shared" si="0"/>
        <v>525</v>
      </c>
    </row>
    <row r="13" spans="1:17" x14ac:dyDescent="0.25">
      <c r="B13" s="44" t="s">
        <v>16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40"/>
    </row>
    <row r="14" spans="1:17" x14ac:dyDescent="0.25">
      <c r="A14">
        <v>42</v>
      </c>
      <c r="B14" s="7" t="s">
        <v>39</v>
      </c>
      <c r="C14" s="4">
        <v>150</v>
      </c>
      <c r="D14" s="4">
        <v>150</v>
      </c>
      <c r="E14" s="4">
        <v>200</v>
      </c>
      <c r="F14" s="5">
        <v>2.6</v>
      </c>
      <c r="G14" s="5">
        <v>2.6</v>
      </c>
      <c r="H14" s="5">
        <v>3.5</v>
      </c>
      <c r="I14" s="5">
        <v>4.5</v>
      </c>
      <c r="J14" s="5">
        <v>4.5</v>
      </c>
      <c r="K14" s="5">
        <v>6</v>
      </c>
      <c r="L14" s="5">
        <v>15.2</v>
      </c>
      <c r="M14" s="5">
        <v>15.2</v>
      </c>
      <c r="N14" s="5">
        <v>20.3</v>
      </c>
      <c r="O14" s="6">
        <v>107</v>
      </c>
      <c r="P14" s="6">
        <v>107</v>
      </c>
      <c r="Q14" s="6">
        <v>143</v>
      </c>
    </row>
    <row r="15" spans="1:17" x14ac:dyDescent="0.25">
      <c r="A15">
        <v>86</v>
      </c>
      <c r="B15" s="13" t="s">
        <v>40</v>
      </c>
      <c r="C15" s="4">
        <v>55</v>
      </c>
      <c r="D15" s="4">
        <v>55</v>
      </c>
      <c r="E15" s="4">
        <v>73</v>
      </c>
      <c r="F15" s="5">
        <v>9.6</v>
      </c>
      <c r="G15" s="5">
        <v>9.6</v>
      </c>
      <c r="H15" s="5">
        <v>12.8</v>
      </c>
      <c r="I15" s="5">
        <v>6.6</v>
      </c>
      <c r="J15" s="5">
        <v>6.6</v>
      </c>
      <c r="K15" s="5">
        <v>8.6999999999999993</v>
      </c>
      <c r="L15" s="5">
        <v>7</v>
      </c>
      <c r="M15" s="5">
        <v>7</v>
      </c>
      <c r="N15" s="5">
        <v>9.4</v>
      </c>
      <c r="O15" s="6">
        <v>126</v>
      </c>
      <c r="P15" s="6">
        <v>126</v>
      </c>
      <c r="Q15" s="6">
        <v>168</v>
      </c>
    </row>
    <row r="16" spans="1:17" x14ac:dyDescent="0.25">
      <c r="A16">
        <v>14</v>
      </c>
      <c r="B16" s="7" t="s">
        <v>98</v>
      </c>
      <c r="C16" s="4">
        <v>82</v>
      </c>
      <c r="D16" s="4">
        <v>82</v>
      </c>
      <c r="E16" s="4">
        <v>103</v>
      </c>
      <c r="F16" s="5">
        <v>2.2000000000000002</v>
      </c>
      <c r="G16" s="5">
        <v>2.2000000000000002</v>
      </c>
      <c r="H16" s="5">
        <v>2.8</v>
      </c>
      <c r="I16" s="5">
        <v>2.7</v>
      </c>
      <c r="J16" s="5">
        <v>2.7</v>
      </c>
      <c r="K16" s="5">
        <v>3.3</v>
      </c>
      <c r="L16" s="5">
        <v>10.5</v>
      </c>
      <c r="M16" s="5">
        <v>10.5</v>
      </c>
      <c r="N16" s="5">
        <v>13.2</v>
      </c>
      <c r="O16" s="6">
        <v>74</v>
      </c>
      <c r="P16" s="6">
        <v>74</v>
      </c>
      <c r="Q16" s="6">
        <v>92</v>
      </c>
    </row>
    <row r="17" spans="1:17" x14ac:dyDescent="0.25">
      <c r="A17">
        <v>8</v>
      </c>
      <c r="B17" s="13" t="s">
        <v>41</v>
      </c>
      <c r="C17" s="4">
        <v>50</v>
      </c>
      <c r="D17" s="4">
        <v>50</v>
      </c>
      <c r="E17" s="4">
        <v>67</v>
      </c>
      <c r="F17" s="5">
        <v>1.2</v>
      </c>
      <c r="G17" s="5">
        <v>1.2</v>
      </c>
      <c r="H17" s="5">
        <v>1.6</v>
      </c>
      <c r="I17" s="5">
        <v>1.8</v>
      </c>
      <c r="J17" s="5">
        <v>1.8</v>
      </c>
      <c r="K17" s="5">
        <v>2.4</v>
      </c>
      <c r="L17" s="5">
        <v>4.3</v>
      </c>
      <c r="M17" s="5">
        <v>4.3</v>
      </c>
      <c r="N17" s="5">
        <v>5.7</v>
      </c>
      <c r="O17" s="6">
        <v>36</v>
      </c>
      <c r="P17" s="6">
        <v>36</v>
      </c>
      <c r="Q17" s="6">
        <v>48</v>
      </c>
    </row>
    <row r="18" spans="1:17" x14ac:dyDescent="0.25">
      <c r="B18" s="13" t="s">
        <v>42</v>
      </c>
      <c r="C18" s="4" t="s">
        <v>24</v>
      </c>
      <c r="D18" s="4" t="s">
        <v>24</v>
      </c>
      <c r="E18" s="4" t="s">
        <v>24</v>
      </c>
      <c r="F18" s="5">
        <v>2.1</v>
      </c>
      <c r="G18" s="5">
        <v>2.1</v>
      </c>
      <c r="H18" s="5">
        <v>2.1</v>
      </c>
      <c r="I18" s="5">
        <v>2.4</v>
      </c>
      <c r="J18" s="5">
        <v>2.4</v>
      </c>
      <c r="K18" s="5">
        <v>2.4</v>
      </c>
      <c r="L18" s="5">
        <v>9.9</v>
      </c>
      <c r="M18" s="5">
        <v>9.9</v>
      </c>
      <c r="N18" s="5">
        <v>9.9</v>
      </c>
      <c r="O18" s="6">
        <v>71</v>
      </c>
      <c r="P18" s="6">
        <v>71</v>
      </c>
      <c r="Q18" s="6">
        <v>71</v>
      </c>
    </row>
    <row r="19" spans="1:17" x14ac:dyDescent="0.25">
      <c r="B19" s="9" t="s">
        <v>25</v>
      </c>
      <c r="C19" s="9"/>
      <c r="D19" s="9"/>
      <c r="E19" s="9"/>
      <c r="F19" s="11">
        <f t="shared" ref="F19:Q19" si="1">SUM(F14:F18)</f>
        <v>17.7</v>
      </c>
      <c r="G19" s="11">
        <f t="shared" si="1"/>
        <v>17.7</v>
      </c>
      <c r="H19" s="11">
        <f t="shared" si="1"/>
        <v>22.800000000000004</v>
      </c>
      <c r="I19" s="11">
        <f t="shared" si="1"/>
        <v>18</v>
      </c>
      <c r="J19" s="11">
        <f t="shared" si="1"/>
        <v>18</v>
      </c>
      <c r="K19" s="11">
        <f t="shared" si="1"/>
        <v>22.799999999999997</v>
      </c>
      <c r="L19" s="11">
        <f t="shared" si="1"/>
        <v>46.9</v>
      </c>
      <c r="M19" s="11">
        <f t="shared" si="1"/>
        <v>46.9</v>
      </c>
      <c r="N19" s="11">
        <f t="shared" si="1"/>
        <v>58.500000000000007</v>
      </c>
      <c r="O19" s="12">
        <f t="shared" si="1"/>
        <v>414</v>
      </c>
      <c r="P19" s="12">
        <f t="shared" si="1"/>
        <v>414</v>
      </c>
      <c r="Q19" s="12">
        <f t="shared" si="1"/>
        <v>522</v>
      </c>
    </row>
    <row r="20" spans="1:17" x14ac:dyDescent="0.25">
      <c r="B20" s="44" t="s">
        <v>26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40"/>
    </row>
    <row r="21" spans="1:17" ht="15.75" customHeight="1" x14ac:dyDescent="0.25">
      <c r="A21">
        <v>3</v>
      </c>
      <c r="B21" s="13" t="s">
        <v>91</v>
      </c>
      <c r="C21" s="4" t="s">
        <v>43</v>
      </c>
      <c r="D21" s="4" t="s">
        <v>43</v>
      </c>
      <c r="E21" s="4" t="s">
        <v>44</v>
      </c>
      <c r="F21" s="5">
        <v>3.6</v>
      </c>
      <c r="G21" s="5">
        <v>3.6</v>
      </c>
      <c r="H21" s="5">
        <v>4.5</v>
      </c>
      <c r="I21" s="5">
        <v>5</v>
      </c>
      <c r="J21" s="5">
        <v>5</v>
      </c>
      <c r="K21" s="5">
        <v>6.2</v>
      </c>
      <c r="L21" s="5">
        <v>11.8</v>
      </c>
      <c r="M21" s="5">
        <v>11.8</v>
      </c>
      <c r="N21" s="5">
        <v>14.7</v>
      </c>
      <c r="O21" s="6">
        <v>107</v>
      </c>
      <c r="P21" s="6">
        <v>107</v>
      </c>
      <c r="Q21" s="6">
        <v>134</v>
      </c>
    </row>
    <row r="22" spans="1:17" ht="15.75" customHeight="1" x14ac:dyDescent="0.25">
      <c r="A22">
        <v>92</v>
      </c>
      <c r="B22" s="13" t="s">
        <v>92</v>
      </c>
      <c r="C22" s="4">
        <v>58</v>
      </c>
      <c r="D22" s="4">
        <v>58</v>
      </c>
      <c r="E22" s="4">
        <v>77</v>
      </c>
      <c r="F22" s="5">
        <v>10.9</v>
      </c>
      <c r="G22" s="5">
        <v>10.9</v>
      </c>
      <c r="H22" s="5">
        <v>14.6</v>
      </c>
      <c r="I22" s="5">
        <v>6.2</v>
      </c>
      <c r="J22" s="5">
        <v>6.2</v>
      </c>
      <c r="K22" s="5">
        <v>8.1999999999999993</v>
      </c>
      <c r="L22" s="5">
        <v>5</v>
      </c>
      <c r="M22" s="20">
        <v>5</v>
      </c>
      <c r="N22" s="5">
        <v>6.6</v>
      </c>
      <c r="O22" s="5">
        <v>119</v>
      </c>
      <c r="P22" s="6">
        <v>119</v>
      </c>
      <c r="Q22" s="6">
        <v>159</v>
      </c>
    </row>
    <row r="23" spans="1:17" ht="15.75" customHeight="1" x14ac:dyDescent="0.25">
      <c r="A23">
        <v>142</v>
      </c>
      <c r="B23" s="13" t="s">
        <v>45</v>
      </c>
      <c r="C23" s="4">
        <v>7</v>
      </c>
      <c r="D23" s="4">
        <v>7</v>
      </c>
      <c r="E23" s="4">
        <v>17</v>
      </c>
      <c r="F23" s="5">
        <v>0.3</v>
      </c>
      <c r="G23" s="5">
        <v>0.3</v>
      </c>
      <c r="H23" s="5">
        <v>0.6</v>
      </c>
      <c r="I23" s="5">
        <v>1.8</v>
      </c>
      <c r="J23" s="5">
        <v>1.8</v>
      </c>
      <c r="K23" s="5">
        <v>4.2</v>
      </c>
      <c r="L23" s="5">
        <v>0.7</v>
      </c>
      <c r="M23" s="5">
        <v>0.7</v>
      </c>
      <c r="N23" s="5">
        <v>1.5</v>
      </c>
      <c r="O23" s="6">
        <v>20</v>
      </c>
      <c r="P23" s="6">
        <v>20</v>
      </c>
      <c r="Q23" s="6">
        <v>46</v>
      </c>
    </row>
    <row r="24" spans="1:17" ht="15.75" customHeight="1" x14ac:dyDescent="0.25">
      <c r="A24">
        <v>131</v>
      </c>
      <c r="B24" s="33" t="s">
        <v>55</v>
      </c>
      <c r="C24" s="8">
        <v>120</v>
      </c>
      <c r="D24" s="8">
        <v>120</v>
      </c>
      <c r="E24" s="8">
        <v>180</v>
      </c>
      <c r="F24" s="5">
        <v>0.12</v>
      </c>
      <c r="G24" s="5">
        <v>0.12</v>
      </c>
      <c r="H24" s="5">
        <v>0.18000000000000002</v>
      </c>
      <c r="I24" s="5">
        <v>0</v>
      </c>
      <c r="J24" s="5">
        <v>0</v>
      </c>
      <c r="K24" s="5">
        <v>0</v>
      </c>
      <c r="L24" s="5">
        <v>19.079999999999998</v>
      </c>
      <c r="M24" s="5">
        <v>19.079999999999998</v>
      </c>
      <c r="N24" s="5">
        <v>28.62</v>
      </c>
      <c r="O24" s="6">
        <v>71</v>
      </c>
      <c r="P24" s="6">
        <v>81.599999999999994</v>
      </c>
      <c r="Q24" s="6">
        <v>122.4</v>
      </c>
    </row>
    <row r="25" spans="1:17" ht="15.75" customHeight="1" x14ac:dyDescent="0.25">
      <c r="A25">
        <v>66</v>
      </c>
      <c r="B25" s="33" t="s">
        <v>94</v>
      </c>
      <c r="C25" s="4">
        <v>34</v>
      </c>
      <c r="D25" s="4">
        <v>34</v>
      </c>
      <c r="E25" s="4">
        <v>49</v>
      </c>
      <c r="F25" s="5">
        <v>0.37</v>
      </c>
      <c r="G25" s="5">
        <v>0.37</v>
      </c>
      <c r="H25" s="5">
        <v>0.54</v>
      </c>
      <c r="I25" s="5">
        <v>7.0000000000000007E-2</v>
      </c>
      <c r="J25" s="5">
        <v>7.0000000000000007E-2</v>
      </c>
      <c r="K25" s="5">
        <v>0.1</v>
      </c>
      <c r="L25" s="5">
        <v>1.56</v>
      </c>
      <c r="M25" s="5">
        <v>1.56</v>
      </c>
      <c r="N25" s="5">
        <v>2.25</v>
      </c>
      <c r="O25" s="6">
        <v>8</v>
      </c>
      <c r="P25" s="6">
        <v>8</v>
      </c>
      <c r="Q25" s="6">
        <v>11</v>
      </c>
    </row>
    <row r="26" spans="1:17" ht="15.75" customHeight="1" x14ac:dyDescent="0.25">
      <c r="B26" s="14" t="s">
        <v>34</v>
      </c>
      <c r="C26" s="4"/>
      <c r="D26" s="4"/>
      <c r="E26" s="4"/>
      <c r="F26" s="11">
        <f t="shared" ref="F26:Q26" si="2">SUM(F21:F25)</f>
        <v>15.29</v>
      </c>
      <c r="G26" s="11">
        <f t="shared" si="2"/>
        <v>15.29</v>
      </c>
      <c r="H26" s="11">
        <f t="shared" si="2"/>
        <v>20.420000000000002</v>
      </c>
      <c r="I26" s="11">
        <f t="shared" si="2"/>
        <v>13.07</v>
      </c>
      <c r="J26" s="11">
        <f t="shared" si="2"/>
        <v>13.07</v>
      </c>
      <c r="K26" s="11">
        <f t="shared" si="2"/>
        <v>18.7</v>
      </c>
      <c r="L26" s="11">
        <f t="shared" si="2"/>
        <v>38.14</v>
      </c>
      <c r="M26" s="11">
        <f t="shared" si="2"/>
        <v>38.14</v>
      </c>
      <c r="N26" s="11">
        <f t="shared" si="2"/>
        <v>53.67</v>
      </c>
      <c r="O26" s="12">
        <f t="shared" si="2"/>
        <v>325</v>
      </c>
      <c r="P26" s="12">
        <f t="shared" si="2"/>
        <v>335.6</v>
      </c>
      <c r="Q26" s="12">
        <f t="shared" si="2"/>
        <v>472.4</v>
      </c>
    </row>
    <row r="27" spans="1:17" ht="15.75" customHeight="1" x14ac:dyDescent="0.25"/>
    <row r="28" spans="1:17" ht="15.75" customHeight="1" x14ac:dyDescent="0.25">
      <c r="P28" s="15">
        <f>+P12+P19+P26</f>
        <v>1173.5999999999999</v>
      </c>
      <c r="Q28" s="15">
        <f>Q12+Q19+Q26</f>
        <v>1519.4</v>
      </c>
    </row>
    <row r="29" spans="1:17" ht="15.75" customHeight="1" x14ac:dyDescent="0.25"/>
    <row r="30" spans="1:17" ht="15.75" customHeight="1" x14ac:dyDescent="0.25"/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O3:Q3"/>
    <mergeCell ref="B5:Q5"/>
    <mergeCell ref="B13:Q13"/>
    <mergeCell ref="B20:Q20"/>
    <mergeCell ref="B1:Q1"/>
    <mergeCell ref="B2:B4"/>
    <mergeCell ref="C2:E3"/>
    <mergeCell ref="F2:Q2"/>
    <mergeCell ref="F3:H3"/>
    <mergeCell ref="I3:K3"/>
    <mergeCell ref="L3:N3"/>
  </mergeCells>
  <pageMargins left="0.25" right="0.25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00"/>
  <sheetViews>
    <sheetView topLeftCell="A10" workbookViewId="0">
      <selection activeCell="B10" sqref="B10"/>
    </sheetView>
  </sheetViews>
  <sheetFormatPr defaultColWidth="14.42578125" defaultRowHeight="15" customHeight="1" x14ac:dyDescent="0.25"/>
  <cols>
    <col min="1" max="1" width="6.42578125" customWidth="1"/>
    <col min="2" max="2" width="40.7109375" customWidth="1"/>
    <col min="3" max="17" width="9.7109375" customWidth="1"/>
    <col min="18" max="27" width="8.7109375" customWidth="1"/>
  </cols>
  <sheetData>
    <row r="1" spans="1:17" x14ac:dyDescent="0.25">
      <c r="B1" s="45" t="s">
        <v>50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</row>
    <row r="2" spans="1:17" x14ac:dyDescent="0.25">
      <c r="B2" s="46" t="s">
        <v>1</v>
      </c>
      <c r="C2" s="49" t="s">
        <v>2</v>
      </c>
      <c r="D2" s="42"/>
      <c r="E2" s="43"/>
      <c r="F2" s="53" t="s">
        <v>3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40"/>
    </row>
    <row r="3" spans="1:17" x14ac:dyDescent="0.25">
      <c r="B3" s="47"/>
      <c r="C3" s="50"/>
      <c r="D3" s="51"/>
      <c r="E3" s="52"/>
      <c r="F3" s="44" t="s">
        <v>4</v>
      </c>
      <c r="G3" s="39"/>
      <c r="H3" s="40"/>
      <c r="I3" s="44" t="s">
        <v>5</v>
      </c>
      <c r="J3" s="39"/>
      <c r="K3" s="40"/>
      <c r="L3" s="44" t="s">
        <v>6</v>
      </c>
      <c r="M3" s="39"/>
      <c r="N3" s="40"/>
      <c r="O3" s="38" t="s">
        <v>7</v>
      </c>
      <c r="P3" s="39"/>
      <c r="Q3" s="40"/>
    </row>
    <row r="4" spans="1:17" ht="29.25" x14ac:dyDescent="0.25">
      <c r="B4" s="48"/>
      <c r="C4" s="1" t="s">
        <v>8</v>
      </c>
      <c r="D4" s="1" t="s">
        <v>9</v>
      </c>
      <c r="E4" s="1" t="s">
        <v>10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9</v>
      </c>
      <c r="K4" s="2" t="s">
        <v>10</v>
      </c>
      <c r="L4" s="2" t="s">
        <v>8</v>
      </c>
      <c r="M4" s="2" t="s">
        <v>9</v>
      </c>
      <c r="N4" s="2" t="s">
        <v>10</v>
      </c>
      <c r="O4" s="3" t="s">
        <v>8</v>
      </c>
      <c r="P4" s="3" t="s">
        <v>9</v>
      </c>
      <c r="Q4" s="3" t="s">
        <v>10</v>
      </c>
    </row>
    <row r="5" spans="1:17" x14ac:dyDescent="0.25">
      <c r="B5" s="45" t="s">
        <v>12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</row>
    <row r="6" spans="1:17" x14ac:dyDescent="0.25">
      <c r="A6">
        <v>95</v>
      </c>
      <c r="B6" s="13" t="s">
        <v>51</v>
      </c>
      <c r="C6" s="16" t="s">
        <v>52</v>
      </c>
      <c r="D6" s="16" t="s">
        <v>52</v>
      </c>
      <c r="E6" s="16" t="s">
        <v>53</v>
      </c>
      <c r="F6" s="17">
        <v>9.4</v>
      </c>
      <c r="G6" s="17">
        <v>9.4</v>
      </c>
      <c r="H6" s="17">
        <v>12.6</v>
      </c>
      <c r="I6" s="17">
        <v>3.9</v>
      </c>
      <c r="J6" s="17">
        <v>3.9</v>
      </c>
      <c r="K6" s="17">
        <v>5.2</v>
      </c>
      <c r="L6" s="17">
        <v>4.0999999999999996</v>
      </c>
      <c r="M6" s="17">
        <v>4.0999999999999996</v>
      </c>
      <c r="N6" s="17">
        <v>5.4</v>
      </c>
      <c r="O6" s="18">
        <v>88</v>
      </c>
      <c r="P6" s="18">
        <v>88</v>
      </c>
      <c r="Q6" s="18">
        <v>118</v>
      </c>
    </row>
    <row r="7" spans="1:17" ht="30" x14ac:dyDescent="0.25">
      <c r="A7">
        <v>27</v>
      </c>
      <c r="B7" s="7" t="s">
        <v>54</v>
      </c>
      <c r="C7" s="4">
        <v>97</v>
      </c>
      <c r="D7" s="4">
        <v>97</v>
      </c>
      <c r="E7" s="4">
        <v>121</v>
      </c>
      <c r="F7" s="5">
        <v>2.4</v>
      </c>
      <c r="G7" s="5">
        <v>2.4</v>
      </c>
      <c r="H7" s="5">
        <v>3</v>
      </c>
      <c r="I7" s="5">
        <v>2.2999999999999998</v>
      </c>
      <c r="J7" s="5">
        <v>2.2999999999999998</v>
      </c>
      <c r="K7" s="5">
        <v>2.9</v>
      </c>
      <c r="L7" s="5">
        <v>23.8</v>
      </c>
      <c r="M7" s="5">
        <v>23.8</v>
      </c>
      <c r="N7" s="5">
        <v>29.8</v>
      </c>
      <c r="O7" s="6">
        <v>127</v>
      </c>
      <c r="P7" s="6">
        <v>127</v>
      </c>
      <c r="Q7" s="6">
        <v>159</v>
      </c>
    </row>
    <row r="8" spans="1:17" x14ac:dyDescent="0.25">
      <c r="A8">
        <v>65</v>
      </c>
      <c r="B8" s="33" t="s">
        <v>93</v>
      </c>
      <c r="C8" s="4">
        <v>31</v>
      </c>
      <c r="D8" s="4">
        <v>31</v>
      </c>
      <c r="E8" s="4">
        <v>31</v>
      </c>
      <c r="F8" s="5">
        <v>0.25</v>
      </c>
      <c r="G8" s="5">
        <v>0.25</v>
      </c>
      <c r="H8" s="5">
        <v>0.25</v>
      </c>
      <c r="I8" s="5">
        <v>0.03</v>
      </c>
      <c r="J8" s="5">
        <v>0.03</v>
      </c>
      <c r="K8" s="5">
        <v>0.03</v>
      </c>
      <c r="L8" s="5">
        <v>0.71</v>
      </c>
      <c r="M8" s="5">
        <v>0.71</v>
      </c>
      <c r="N8" s="5">
        <v>0.71</v>
      </c>
      <c r="O8" s="6">
        <v>4</v>
      </c>
      <c r="P8" s="6">
        <v>4</v>
      </c>
      <c r="Q8" s="6">
        <v>4</v>
      </c>
    </row>
    <row r="9" spans="1:17" x14ac:dyDescent="0.25">
      <c r="A9">
        <v>131</v>
      </c>
      <c r="B9" s="7" t="s">
        <v>55</v>
      </c>
      <c r="C9" s="4">
        <v>120</v>
      </c>
      <c r="D9" s="4">
        <v>120</v>
      </c>
      <c r="E9" s="4">
        <v>180</v>
      </c>
      <c r="F9" s="5">
        <v>0.1</v>
      </c>
      <c r="G9" s="5">
        <v>0.1</v>
      </c>
      <c r="H9" s="5">
        <v>0.2</v>
      </c>
      <c r="I9" s="5">
        <v>0</v>
      </c>
      <c r="J9" s="5">
        <v>0</v>
      </c>
      <c r="K9" s="5">
        <v>0</v>
      </c>
      <c r="L9" s="5">
        <v>19.100000000000001</v>
      </c>
      <c r="M9" s="5">
        <v>19.100000000000001</v>
      </c>
      <c r="N9" s="5">
        <v>28.6</v>
      </c>
      <c r="O9" s="6">
        <v>82</v>
      </c>
      <c r="P9" s="6">
        <v>82</v>
      </c>
      <c r="Q9" s="6">
        <v>122</v>
      </c>
    </row>
    <row r="10" spans="1:17" x14ac:dyDescent="0.25">
      <c r="A10">
        <v>144</v>
      </c>
      <c r="B10" s="7" t="s">
        <v>106</v>
      </c>
      <c r="C10" s="4" t="s">
        <v>101</v>
      </c>
      <c r="D10" s="4" t="s">
        <v>101</v>
      </c>
      <c r="E10" s="4" t="s">
        <v>102</v>
      </c>
      <c r="F10" s="5">
        <v>4.8</v>
      </c>
      <c r="G10" s="5">
        <v>4.8</v>
      </c>
      <c r="H10" s="5">
        <v>6.7</v>
      </c>
      <c r="I10" s="5">
        <v>14.7</v>
      </c>
      <c r="J10" s="5">
        <v>14.7</v>
      </c>
      <c r="K10" s="5">
        <v>19.600000000000001</v>
      </c>
      <c r="L10" s="5">
        <v>9.94</v>
      </c>
      <c r="M10" s="5">
        <v>9.94</v>
      </c>
      <c r="N10" s="5">
        <v>9.9600000000000009</v>
      </c>
      <c r="O10" s="6">
        <v>113</v>
      </c>
      <c r="P10" s="6">
        <v>113</v>
      </c>
      <c r="Q10" s="6">
        <v>156</v>
      </c>
    </row>
    <row r="11" spans="1:17" x14ac:dyDescent="0.25">
      <c r="B11" s="7"/>
      <c r="C11" s="8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6"/>
      <c r="P11" s="6"/>
      <c r="Q11" s="6"/>
    </row>
    <row r="12" spans="1:17" x14ac:dyDescent="0.25">
      <c r="B12" s="9" t="s">
        <v>15</v>
      </c>
      <c r="C12" s="9"/>
      <c r="D12" s="9"/>
      <c r="E12" s="10"/>
      <c r="F12" s="11">
        <f t="shared" ref="F12:Q12" si="0">SUM(F6:F11)</f>
        <v>16.95</v>
      </c>
      <c r="G12" s="11">
        <f t="shared" si="0"/>
        <v>16.95</v>
      </c>
      <c r="H12" s="11">
        <f t="shared" si="0"/>
        <v>22.75</v>
      </c>
      <c r="I12" s="11">
        <f t="shared" si="0"/>
        <v>20.93</v>
      </c>
      <c r="J12" s="11">
        <f t="shared" si="0"/>
        <v>20.93</v>
      </c>
      <c r="K12" s="11">
        <f t="shared" si="0"/>
        <v>27.73</v>
      </c>
      <c r="L12" s="11">
        <f t="shared" si="0"/>
        <v>57.65</v>
      </c>
      <c r="M12" s="11">
        <f t="shared" si="0"/>
        <v>57.65</v>
      </c>
      <c r="N12" s="11">
        <f t="shared" si="0"/>
        <v>74.47</v>
      </c>
      <c r="O12" s="12">
        <f t="shared" si="0"/>
        <v>414</v>
      </c>
      <c r="P12" s="12">
        <f t="shared" si="0"/>
        <v>414</v>
      </c>
      <c r="Q12" s="12">
        <f t="shared" si="0"/>
        <v>559</v>
      </c>
    </row>
    <row r="13" spans="1:17" x14ac:dyDescent="0.25">
      <c r="B13" s="44" t="s">
        <v>16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40"/>
    </row>
    <row r="14" spans="1:17" x14ac:dyDescent="0.25">
      <c r="A14">
        <v>50</v>
      </c>
      <c r="B14" s="7" t="s">
        <v>56</v>
      </c>
      <c r="C14" s="6">
        <v>150</v>
      </c>
      <c r="D14" s="6">
        <v>150</v>
      </c>
      <c r="E14" s="6">
        <v>200</v>
      </c>
      <c r="F14" s="5">
        <v>5.0999999999999996</v>
      </c>
      <c r="G14" s="5">
        <v>5.0999999999999996</v>
      </c>
      <c r="H14" s="5">
        <v>6.8</v>
      </c>
      <c r="I14" s="5">
        <v>2.2999999999999998</v>
      </c>
      <c r="J14" s="5">
        <v>2.2999999999999998</v>
      </c>
      <c r="K14" s="5">
        <v>3.1</v>
      </c>
      <c r="L14" s="5">
        <v>12.4</v>
      </c>
      <c r="M14" s="5">
        <v>12.4</v>
      </c>
      <c r="N14" s="5">
        <v>16.600000000000001</v>
      </c>
      <c r="O14" s="6">
        <v>90</v>
      </c>
      <c r="P14" s="6">
        <v>90</v>
      </c>
      <c r="Q14" s="6">
        <v>121</v>
      </c>
    </row>
    <row r="15" spans="1:17" x14ac:dyDescent="0.25">
      <c r="A15">
        <v>93</v>
      </c>
      <c r="B15" s="13" t="s">
        <v>57</v>
      </c>
      <c r="C15" s="4">
        <v>81</v>
      </c>
      <c r="D15" s="4">
        <v>81</v>
      </c>
      <c r="E15" s="4">
        <v>108</v>
      </c>
      <c r="F15" s="5">
        <v>12.3</v>
      </c>
      <c r="G15" s="5">
        <v>12.3</v>
      </c>
      <c r="H15" s="5">
        <v>16.399999999999999</v>
      </c>
      <c r="I15" s="5">
        <v>4.9000000000000004</v>
      </c>
      <c r="J15" s="5">
        <v>4.9000000000000004</v>
      </c>
      <c r="K15" s="5">
        <v>6.5</v>
      </c>
      <c r="L15" s="5">
        <v>16.8</v>
      </c>
      <c r="M15" s="5">
        <v>16.8</v>
      </c>
      <c r="N15" s="5">
        <v>22.4</v>
      </c>
      <c r="O15" s="6">
        <v>162</v>
      </c>
      <c r="P15" s="6">
        <v>162</v>
      </c>
      <c r="Q15" s="6">
        <v>215</v>
      </c>
    </row>
    <row r="16" spans="1:17" x14ac:dyDescent="0.25">
      <c r="A16">
        <v>75</v>
      </c>
      <c r="B16" s="7" t="s">
        <v>49</v>
      </c>
      <c r="C16" s="4">
        <v>60</v>
      </c>
      <c r="D16" s="4">
        <v>60</v>
      </c>
      <c r="E16" s="4">
        <v>80</v>
      </c>
      <c r="F16" s="5">
        <v>0.9</v>
      </c>
      <c r="G16" s="5">
        <v>0.9</v>
      </c>
      <c r="H16" s="5">
        <v>1.2</v>
      </c>
      <c r="I16" s="5">
        <v>1.8</v>
      </c>
      <c r="J16" s="5">
        <v>1.8</v>
      </c>
      <c r="K16" s="5">
        <v>2.2999999999999998</v>
      </c>
      <c r="L16" s="5">
        <v>6</v>
      </c>
      <c r="M16" s="5">
        <v>6</v>
      </c>
      <c r="N16" s="5">
        <v>8</v>
      </c>
      <c r="O16" s="6">
        <v>40</v>
      </c>
      <c r="P16" s="6">
        <v>40</v>
      </c>
      <c r="Q16" s="6">
        <v>54</v>
      </c>
    </row>
    <row r="17" spans="1:17" x14ac:dyDescent="0.25">
      <c r="A17">
        <v>140</v>
      </c>
      <c r="B17" s="13" t="s">
        <v>58</v>
      </c>
      <c r="C17" s="4">
        <v>36</v>
      </c>
      <c r="D17" s="4">
        <v>36</v>
      </c>
      <c r="E17" s="4">
        <v>48</v>
      </c>
      <c r="F17" s="5">
        <v>0.6</v>
      </c>
      <c r="G17" s="5">
        <v>0.6</v>
      </c>
      <c r="H17" s="5">
        <v>0.7</v>
      </c>
      <c r="I17" s="5">
        <v>1.9</v>
      </c>
      <c r="J17" s="5">
        <v>1.9</v>
      </c>
      <c r="K17" s="5">
        <v>2.6</v>
      </c>
      <c r="L17" s="5">
        <v>2.2999999999999998</v>
      </c>
      <c r="M17" s="5">
        <v>2.2999999999999998</v>
      </c>
      <c r="N17" s="5">
        <v>3.1</v>
      </c>
      <c r="O17" s="6">
        <v>29</v>
      </c>
      <c r="P17" s="6">
        <v>29</v>
      </c>
      <c r="Q17" s="6">
        <v>39</v>
      </c>
    </row>
    <row r="18" spans="1:17" x14ac:dyDescent="0.25">
      <c r="A18">
        <v>134</v>
      </c>
      <c r="B18" s="13" t="s">
        <v>22</v>
      </c>
      <c r="C18" s="4">
        <v>105</v>
      </c>
      <c r="D18" s="4">
        <v>100</v>
      </c>
      <c r="E18" s="4">
        <v>100</v>
      </c>
      <c r="F18" s="5">
        <v>0.23</v>
      </c>
      <c r="G18" s="5">
        <v>0.23</v>
      </c>
      <c r="H18" s="5">
        <v>0.23</v>
      </c>
      <c r="I18" s="5">
        <v>0</v>
      </c>
      <c r="J18" s="5">
        <v>0</v>
      </c>
      <c r="K18" s="5">
        <v>0</v>
      </c>
      <c r="L18" s="5">
        <v>5.51</v>
      </c>
      <c r="M18" s="5">
        <v>10.5</v>
      </c>
      <c r="N18" s="5">
        <v>10.5</v>
      </c>
      <c r="O18" s="6">
        <v>20</v>
      </c>
      <c r="P18" s="6">
        <v>39</v>
      </c>
      <c r="Q18" s="6">
        <v>39</v>
      </c>
    </row>
    <row r="19" spans="1:17" x14ac:dyDescent="0.25">
      <c r="B19" s="13" t="s">
        <v>23</v>
      </c>
      <c r="C19" s="4" t="s">
        <v>24</v>
      </c>
      <c r="D19" s="4" t="s">
        <v>24</v>
      </c>
      <c r="E19" s="4" t="s">
        <v>24</v>
      </c>
      <c r="F19" s="5">
        <v>2.1</v>
      </c>
      <c r="G19" s="5">
        <v>2.1</v>
      </c>
      <c r="H19" s="5">
        <v>2.1</v>
      </c>
      <c r="I19" s="5">
        <v>2.4</v>
      </c>
      <c r="J19" s="5">
        <v>2.4</v>
      </c>
      <c r="K19" s="5">
        <v>2.4</v>
      </c>
      <c r="L19" s="5">
        <v>9.9</v>
      </c>
      <c r="M19" s="5">
        <v>9.9</v>
      </c>
      <c r="N19" s="5">
        <v>9.9</v>
      </c>
      <c r="O19" s="6">
        <v>71</v>
      </c>
      <c r="P19" s="6">
        <v>71</v>
      </c>
      <c r="Q19" s="6">
        <v>71</v>
      </c>
    </row>
    <row r="20" spans="1:17" x14ac:dyDescent="0.25">
      <c r="B20" s="9" t="s">
        <v>25</v>
      </c>
      <c r="C20" s="9"/>
      <c r="D20" s="9"/>
      <c r="E20" s="9"/>
      <c r="F20" s="11">
        <f t="shared" ref="F20:Q20" si="1">SUM(F14:F19)</f>
        <v>21.23</v>
      </c>
      <c r="G20" s="11">
        <f t="shared" si="1"/>
        <v>21.23</v>
      </c>
      <c r="H20" s="11">
        <f t="shared" si="1"/>
        <v>27.43</v>
      </c>
      <c r="I20" s="11">
        <f t="shared" si="1"/>
        <v>13.3</v>
      </c>
      <c r="J20" s="11">
        <f t="shared" si="1"/>
        <v>13.3</v>
      </c>
      <c r="K20" s="11">
        <f t="shared" si="1"/>
        <v>16.899999999999999</v>
      </c>
      <c r="L20" s="11">
        <f t="shared" si="1"/>
        <v>52.91</v>
      </c>
      <c r="M20" s="11">
        <f t="shared" si="1"/>
        <v>57.9</v>
      </c>
      <c r="N20" s="11">
        <f t="shared" si="1"/>
        <v>70.5</v>
      </c>
      <c r="O20" s="12">
        <f t="shared" si="1"/>
        <v>412</v>
      </c>
      <c r="P20" s="12">
        <f t="shared" si="1"/>
        <v>431</v>
      </c>
      <c r="Q20" s="12">
        <f t="shared" si="1"/>
        <v>539</v>
      </c>
    </row>
    <row r="21" spans="1:17" ht="15.75" customHeight="1" x14ac:dyDescent="0.25">
      <c r="B21" s="44" t="s">
        <v>26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40"/>
    </row>
    <row r="22" spans="1:17" ht="15.75" customHeight="1" x14ac:dyDescent="0.25">
      <c r="A22">
        <v>125</v>
      </c>
      <c r="B22" s="13" t="s">
        <v>59</v>
      </c>
      <c r="C22" s="4">
        <v>175</v>
      </c>
      <c r="D22" s="4">
        <v>180</v>
      </c>
      <c r="E22" s="4">
        <v>200</v>
      </c>
      <c r="F22" s="5">
        <v>6.4</v>
      </c>
      <c r="G22" s="5">
        <v>6.4</v>
      </c>
      <c r="H22" s="5">
        <v>7.1</v>
      </c>
      <c r="I22" s="5">
        <v>5.2</v>
      </c>
      <c r="J22" s="5">
        <v>5.2</v>
      </c>
      <c r="K22" s="5">
        <v>5.7</v>
      </c>
      <c r="L22" s="5">
        <v>21.9</v>
      </c>
      <c r="M22" s="5">
        <v>27.9</v>
      </c>
      <c r="N22" s="5">
        <v>31</v>
      </c>
      <c r="O22" s="6">
        <v>160</v>
      </c>
      <c r="P22" s="6">
        <v>182</v>
      </c>
      <c r="Q22" s="6">
        <v>203</v>
      </c>
    </row>
    <row r="23" spans="1:17" ht="15.75" customHeight="1" x14ac:dyDescent="0.25">
      <c r="A23">
        <v>127</v>
      </c>
      <c r="B23" s="13" t="s">
        <v>46</v>
      </c>
      <c r="C23" s="4">
        <v>100</v>
      </c>
      <c r="D23" s="4">
        <v>100</v>
      </c>
      <c r="E23" s="4">
        <v>125</v>
      </c>
      <c r="F23" s="5">
        <v>2.7</v>
      </c>
      <c r="G23" s="5">
        <v>2.7</v>
      </c>
      <c r="H23" s="5">
        <v>3.4</v>
      </c>
      <c r="I23" s="5">
        <v>2.5</v>
      </c>
      <c r="J23" s="5">
        <v>2.5</v>
      </c>
      <c r="K23" s="5">
        <v>3.1</v>
      </c>
      <c r="L23" s="5">
        <v>14.1</v>
      </c>
      <c r="M23" s="5">
        <v>14.1</v>
      </c>
      <c r="N23" s="5">
        <v>17.600000000000001</v>
      </c>
      <c r="O23" s="6">
        <v>88</v>
      </c>
      <c r="P23" s="6">
        <v>88</v>
      </c>
      <c r="Q23" s="6">
        <v>110</v>
      </c>
    </row>
    <row r="24" spans="1:17" ht="15.75" customHeight="1" x14ac:dyDescent="0.25">
      <c r="A24">
        <v>113</v>
      </c>
      <c r="B24" s="13" t="s">
        <v>60</v>
      </c>
      <c r="C24" s="4">
        <v>65</v>
      </c>
      <c r="D24" s="4" t="s">
        <v>61</v>
      </c>
      <c r="E24" s="4" t="s">
        <v>62</v>
      </c>
      <c r="F24" s="5">
        <v>4.0476999999999999</v>
      </c>
      <c r="G24" s="5">
        <v>4.0426200000000003</v>
      </c>
      <c r="H24" s="5">
        <v>5.3901599999999998</v>
      </c>
      <c r="I24" s="5">
        <v>3.0612000000000004</v>
      </c>
      <c r="J24" s="5">
        <v>3.08657</v>
      </c>
      <c r="K24" s="5">
        <v>4.115426666666667</v>
      </c>
      <c r="L24" s="5">
        <v>17.7011</v>
      </c>
      <c r="M24" s="5">
        <v>21.024160000000002</v>
      </c>
      <c r="N24" s="5">
        <v>28.032213333333331</v>
      </c>
      <c r="O24" s="6">
        <v>113.786</v>
      </c>
      <c r="P24" s="6">
        <v>126.61359999999999</v>
      </c>
      <c r="Q24" s="6">
        <v>168.81813333333332</v>
      </c>
    </row>
    <row r="25" spans="1:17" ht="15.75" customHeight="1" x14ac:dyDescent="0.25">
      <c r="A25">
        <v>132</v>
      </c>
      <c r="B25" s="13" t="s">
        <v>14</v>
      </c>
      <c r="C25" s="8">
        <v>150</v>
      </c>
      <c r="D25" s="8">
        <v>150</v>
      </c>
      <c r="E25" s="8">
        <v>180</v>
      </c>
      <c r="F25" s="5"/>
      <c r="G25" s="5"/>
      <c r="H25" s="5"/>
      <c r="I25" s="5"/>
      <c r="J25" s="5"/>
      <c r="K25" s="5"/>
      <c r="L25" s="5"/>
      <c r="M25" s="5"/>
      <c r="N25" s="5"/>
      <c r="O25" s="6"/>
      <c r="P25" s="6"/>
      <c r="Q25" s="6"/>
    </row>
    <row r="26" spans="1:17" ht="15.75" customHeight="1" x14ac:dyDescent="0.25">
      <c r="B26" s="13"/>
      <c r="C26" s="8"/>
      <c r="D26" s="8"/>
      <c r="E26" s="8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Q26" s="6"/>
    </row>
    <row r="27" spans="1:17" ht="15.75" customHeight="1" x14ac:dyDescent="0.25">
      <c r="B27" s="13"/>
      <c r="C27" s="4"/>
      <c r="D27" s="4"/>
      <c r="E27" s="4"/>
      <c r="F27" s="5"/>
      <c r="G27" s="5"/>
      <c r="H27" s="5"/>
      <c r="I27" s="5"/>
      <c r="J27" s="5"/>
      <c r="K27" s="5"/>
      <c r="L27" s="5"/>
      <c r="M27" s="5"/>
      <c r="N27" s="5"/>
      <c r="O27" s="6"/>
      <c r="P27" s="6"/>
      <c r="Q27" s="6"/>
    </row>
    <row r="28" spans="1:17" ht="15.75" customHeight="1" x14ac:dyDescent="0.25">
      <c r="B28" s="14" t="s">
        <v>34</v>
      </c>
      <c r="C28" s="4"/>
      <c r="D28" s="4"/>
      <c r="E28" s="4"/>
      <c r="F28" s="11">
        <f t="shared" ref="F28:Q28" si="2">SUM(F22:F27)</f>
        <v>13.1477</v>
      </c>
      <c r="G28" s="11">
        <f t="shared" si="2"/>
        <v>13.142620000000001</v>
      </c>
      <c r="H28" s="11">
        <f t="shared" si="2"/>
        <v>15.89016</v>
      </c>
      <c r="I28" s="11">
        <f t="shared" si="2"/>
        <v>10.761200000000001</v>
      </c>
      <c r="J28" s="11">
        <f t="shared" si="2"/>
        <v>10.786570000000001</v>
      </c>
      <c r="K28" s="11">
        <f t="shared" si="2"/>
        <v>12.915426666666669</v>
      </c>
      <c r="L28" s="11">
        <f t="shared" si="2"/>
        <v>53.701099999999997</v>
      </c>
      <c r="M28" s="11">
        <f t="shared" si="2"/>
        <v>63.024160000000002</v>
      </c>
      <c r="N28" s="11">
        <f t="shared" si="2"/>
        <v>76.63221333333334</v>
      </c>
      <c r="O28" s="12">
        <f t="shared" si="2"/>
        <v>361.786</v>
      </c>
      <c r="P28" s="12">
        <f t="shared" si="2"/>
        <v>396.61360000000002</v>
      </c>
      <c r="Q28" s="12">
        <f t="shared" si="2"/>
        <v>481.81813333333332</v>
      </c>
    </row>
    <row r="29" spans="1:17" ht="15.75" customHeight="1" x14ac:dyDescent="0.25"/>
    <row r="30" spans="1:17" ht="15.75" customHeight="1" x14ac:dyDescent="0.25">
      <c r="P30" s="15">
        <f>+P12+P20+P28</f>
        <v>1241.6136000000001</v>
      </c>
      <c r="Q30" s="15">
        <f>Q12+Q20+Q28</f>
        <v>1579.8181333333332</v>
      </c>
    </row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O3:Q3"/>
    <mergeCell ref="B5:Q5"/>
    <mergeCell ref="B13:Q13"/>
    <mergeCell ref="B21:Q21"/>
    <mergeCell ref="B1:Q1"/>
    <mergeCell ref="B2:B4"/>
    <mergeCell ref="C2:E3"/>
    <mergeCell ref="F2:Q2"/>
    <mergeCell ref="F3:H3"/>
    <mergeCell ref="I3:K3"/>
    <mergeCell ref="L3:N3"/>
  </mergeCells>
  <pageMargins left="0.25" right="0.25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000"/>
  <sheetViews>
    <sheetView tabSelected="1" workbookViewId="0">
      <selection activeCell="A9" sqref="A9"/>
    </sheetView>
  </sheetViews>
  <sheetFormatPr defaultColWidth="14.42578125" defaultRowHeight="15" customHeight="1" x14ac:dyDescent="0.25"/>
  <cols>
    <col min="1" max="1" width="4.7109375" customWidth="1"/>
    <col min="2" max="2" width="40.7109375" customWidth="1"/>
    <col min="3" max="17" width="9.7109375" customWidth="1"/>
    <col min="18" max="27" width="8.7109375" customWidth="1"/>
  </cols>
  <sheetData>
    <row r="1" spans="1:17" x14ac:dyDescent="0.25">
      <c r="B1" s="45" t="s">
        <v>63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</row>
    <row r="2" spans="1:17" x14ac:dyDescent="0.25">
      <c r="B2" s="46" t="s">
        <v>1</v>
      </c>
      <c r="C2" s="49" t="s">
        <v>2</v>
      </c>
      <c r="D2" s="42"/>
      <c r="E2" s="43"/>
      <c r="F2" s="53" t="s">
        <v>3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40"/>
    </row>
    <row r="3" spans="1:17" x14ac:dyDescent="0.25">
      <c r="B3" s="47"/>
      <c r="C3" s="50"/>
      <c r="D3" s="51"/>
      <c r="E3" s="52"/>
      <c r="F3" s="44" t="s">
        <v>4</v>
      </c>
      <c r="G3" s="39"/>
      <c r="H3" s="40"/>
      <c r="I3" s="44" t="s">
        <v>5</v>
      </c>
      <c r="J3" s="39"/>
      <c r="K3" s="40"/>
      <c r="L3" s="44" t="s">
        <v>6</v>
      </c>
      <c r="M3" s="39"/>
      <c r="N3" s="40"/>
      <c r="O3" s="38" t="s">
        <v>7</v>
      </c>
      <c r="P3" s="39"/>
      <c r="Q3" s="40"/>
    </row>
    <row r="4" spans="1:17" ht="29.25" x14ac:dyDescent="0.25">
      <c r="B4" s="48"/>
      <c r="C4" s="1" t="s">
        <v>8</v>
      </c>
      <c r="D4" s="1" t="s">
        <v>9</v>
      </c>
      <c r="E4" s="1" t="s">
        <v>10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9</v>
      </c>
      <c r="K4" s="2" t="s">
        <v>10</v>
      </c>
      <c r="L4" s="2" t="s">
        <v>8</v>
      </c>
      <c r="M4" s="2" t="s">
        <v>9</v>
      </c>
      <c r="N4" s="2" t="s">
        <v>10</v>
      </c>
      <c r="O4" s="3" t="s">
        <v>8</v>
      </c>
      <c r="P4" s="3" t="s">
        <v>9</v>
      </c>
      <c r="Q4" s="3" t="s">
        <v>10</v>
      </c>
    </row>
    <row r="5" spans="1:17" x14ac:dyDescent="0.25">
      <c r="B5" s="45" t="s">
        <v>12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</row>
    <row r="6" spans="1:17" x14ac:dyDescent="0.25">
      <c r="A6">
        <v>109</v>
      </c>
      <c r="B6" s="13" t="s">
        <v>64</v>
      </c>
      <c r="C6" s="16">
        <v>57</v>
      </c>
      <c r="D6" s="16">
        <v>57</v>
      </c>
      <c r="E6" s="16">
        <v>57</v>
      </c>
      <c r="F6" s="17">
        <v>7.1</v>
      </c>
      <c r="G6" s="17">
        <v>7.1</v>
      </c>
      <c r="H6" s="17">
        <v>7.1</v>
      </c>
      <c r="I6" s="17">
        <v>9</v>
      </c>
      <c r="J6" s="17">
        <v>9</v>
      </c>
      <c r="K6" s="17">
        <v>9</v>
      </c>
      <c r="L6" s="17">
        <v>1</v>
      </c>
      <c r="M6" s="17">
        <v>1</v>
      </c>
      <c r="N6" s="17">
        <v>1</v>
      </c>
      <c r="O6" s="18">
        <v>114</v>
      </c>
      <c r="P6" s="18">
        <v>114</v>
      </c>
      <c r="Q6" s="18">
        <v>114</v>
      </c>
    </row>
    <row r="7" spans="1:17" x14ac:dyDescent="0.25">
      <c r="A7">
        <v>24</v>
      </c>
      <c r="B7" s="7" t="s">
        <v>65</v>
      </c>
      <c r="C7" s="4">
        <v>97</v>
      </c>
      <c r="D7" s="4">
        <v>97</v>
      </c>
      <c r="E7" s="4">
        <v>121</v>
      </c>
      <c r="F7" s="5">
        <v>4.0999999999999996</v>
      </c>
      <c r="G7" s="5">
        <v>4.0999999999999996</v>
      </c>
      <c r="H7" s="5">
        <v>5.0999999999999996</v>
      </c>
      <c r="I7" s="5">
        <v>2.5</v>
      </c>
      <c r="J7" s="5">
        <v>2.5</v>
      </c>
      <c r="K7" s="5">
        <v>3.2</v>
      </c>
      <c r="L7" s="5">
        <v>25.4</v>
      </c>
      <c r="M7" s="5">
        <v>25.4</v>
      </c>
      <c r="N7" s="5">
        <v>31.8</v>
      </c>
      <c r="O7" s="6">
        <v>142</v>
      </c>
      <c r="P7" s="6">
        <v>142</v>
      </c>
      <c r="Q7" s="6">
        <v>178</v>
      </c>
    </row>
    <row r="8" spans="1:17" x14ac:dyDescent="0.25">
      <c r="A8">
        <v>73</v>
      </c>
      <c r="B8" s="13" t="s">
        <v>66</v>
      </c>
      <c r="C8" s="8" t="s">
        <v>67</v>
      </c>
      <c r="D8" s="8" t="s">
        <v>68</v>
      </c>
      <c r="E8" s="8" t="s">
        <v>69</v>
      </c>
      <c r="F8" s="5">
        <v>1.1000000000000001</v>
      </c>
      <c r="G8" s="5">
        <v>1.1000000000000001</v>
      </c>
      <c r="H8" s="5">
        <v>1.4</v>
      </c>
      <c r="I8" s="5">
        <v>2.2000000000000002</v>
      </c>
      <c r="J8" s="5">
        <v>2.2000000000000002</v>
      </c>
      <c r="K8" s="5">
        <v>2.7</v>
      </c>
      <c r="L8" s="5">
        <v>3.8</v>
      </c>
      <c r="M8" s="5">
        <v>7.3</v>
      </c>
      <c r="N8" s="5">
        <v>9.1</v>
      </c>
      <c r="O8" s="6">
        <v>36</v>
      </c>
      <c r="P8" s="6">
        <v>50</v>
      </c>
      <c r="Q8" s="6">
        <v>62</v>
      </c>
    </row>
    <row r="9" spans="1:17" x14ac:dyDescent="0.25">
      <c r="A9" t="s">
        <v>108</v>
      </c>
      <c r="B9" s="7" t="s">
        <v>107</v>
      </c>
      <c r="C9" s="4">
        <v>60</v>
      </c>
      <c r="D9" s="4">
        <v>60</v>
      </c>
      <c r="E9" s="4">
        <v>80</v>
      </c>
      <c r="F9" s="5">
        <v>0.5</v>
      </c>
      <c r="G9" s="5">
        <v>0.5</v>
      </c>
      <c r="H9" s="5">
        <v>0.7</v>
      </c>
      <c r="I9" s="5">
        <v>0.1</v>
      </c>
      <c r="J9" s="5">
        <v>0.1</v>
      </c>
      <c r="K9" s="5">
        <v>0.2</v>
      </c>
      <c r="L9" s="5">
        <v>5.7</v>
      </c>
      <c r="M9" s="5">
        <v>5.7</v>
      </c>
      <c r="N9" s="5">
        <v>7.6</v>
      </c>
      <c r="O9" s="6">
        <v>24</v>
      </c>
      <c r="P9" s="6">
        <v>24</v>
      </c>
      <c r="Q9" s="6">
        <v>32</v>
      </c>
    </row>
    <row r="10" spans="1:17" x14ac:dyDescent="0.25">
      <c r="A10">
        <v>132</v>
      </c>
      <c r="B10" s="7" t="s">
        <v>14</v>
      </c>
      <c r="C10" s="4">
        <v>150</v>
      </c>
      <c r="D10" s="4">
        <v>150</v>
      </c>
      <c r="E10" s="4">
        <v>180</v>
      </c>
      <c r="F10" s="5"/>
      <c r="G10" s="5"/>
      <c r="H10" s="5"/>
      <c r="I10" s="5"/>
      <c r="J10" s="5"/>
      <c r="K10" s="5"/>
      <c r="L10" s="5"/>
      <c r="M10" s="5"/>
      <c r="N10" s="5"/>
      <c r="O10" s="6"/>
      <c r="P10" s="6"/>
      <c r="Q10" s="6"/>
    </row>
    <row r="11" spans="1:17" x14ac:dyDescent="0.25">
      <c r="B11" s="7" t="s">
        <v>42</v>
      </c>
      <c r="C11" s="8" t="s">
        <v>24</v>
      </c>
      <c r="D11" s="8" t="s">
        <v>24</v>
      </c>
      <c r="E11" s="8" t="s">
        <v>24</v>
      </c>
      <c r="F11" s="5">
        <v>2.1</v>
      </c>
      <c r="G11" s="5">
        <v>2.1</v>
      </c>
      <c r="H11" s="5">
        <v>2.1</v>
      </c>
      <c r="I11" s="5">
        <v>2.4</v>
      </c>
      <c r="J11" s="5">
        <v>2.4</v>
      </c>
      <c r="K11" s="5">
        <v>2.4</v>
      </c>
      <c r="L11" s="5">
        <v>9.9</v>
      </c>
      <c r="M11" s="5">
        <v>9.9</v>
      </c>
      <c r="N11" s="5">
        <v>9.9</v>
      </c>
      <c r="O11" s="6">
        <v>71</v>
      </c>
      <c r="P11" s="6">
        <v>71</v>
      </c>
      <c r="Q11" s="6">
        <v>71</v>
      </c>
    </row>
    <row r="12" spans="1:17" x14ac:dyDescent="0.25">
      <c r="B12" s="9" t="s">
        <v>15</v>
      </c>
      <c r="C12" s="21"/>
      <c r="D12" s="9"/>
      <c r="E12" s="10"/>
      <c r="F12" s="11">
        <f t="shared" ref="F12:Q12" si="0">SUM(F6:F11)</f>
        <v>14.899999999999999</v>
      </c>
      <c r="G12" s="11">
        <f t="shared" si="0"/>
        <v>14.899999999999999</v>
      </c>
      <c r="H12" s="11">
        <f t="shared" si="0"/>
        <v>16.399999999999999</v>
      </c>
      <c r="I12" s="11">
        <f t="shared" si="0"/>
        <v>16.2</v>
      </c>
      <c r="J12" s="11">
        <f t="shared" si="0"/>
        <v>16.2</v>
      </c>
      <c r="K12" s="11">
        <f t="shared" si="0"/>
        <v>17.499999999999996</v>
      </c>
      <c r="L12" s="11">
        <f t="shared" si="0"/>
        <v>45.8</v>
      </c>
      <c r="M12" s="11">
        <f t="shared" si="0"/>
        <v>49.3</v>
      </c>
      <c r="N12" s="11">
        <f t="shared" si="0"/>
        <v>59.4</v>
      </c>
      <c r="O12" s="12">
        <f t="shared" si="0"/>
        <v>387</v>
      </c>
      <c r="P12" s="12">
        <f t="shared" si="0"/>
        <v>401</v>
      </c>
      <c r="Q12" s="12">
        <f t="shared" si="0"/>
        <v>457</v>
      </c>
    </row>
    <row r="13" spans="1:17" x14ac:dyDescent="0.25">
      <c r="B13" s="44" t="s">
        <v>16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40"/>
    </row>
    <row r="14" spans="1:17" x14ac:dyDescent="0.25">
      <c r="A14">
        <v>57</v>
      </c>
      <c r="B14" s="7" t="s">
        <v>70</v>
      </c>
      <c r="C14" s="6">
        <v>37.5</v>
      </c>
      <c r="D14" s="6">
        <v>37.5</v>
      </c>
      <c r="E14" s="6">
        <v>40</v>
      </c>
      <c r="F14" s="5">
        <v>1.8</v>
      </c>
      <c r="G14" s="5">
        <v>1.8</v>
      </c>
      <c r="H14" s="5">
        <v>2.5</v>
      </c>
      <c r="I14" s="5">
        <v>2.6</v>
      </c>
      <c r="J14" s="5">
        <v>2.6</v>
      </c>
      <c r="K14" s="5">
        <v>3.5</v>
      </c>
      <c r="L14" s="5">
        <v>12.3</v>
      </c>
      <c r="M14" s="5">
        <v>12.3</v>
      </c>
      <c r="N14" s="5">
        <v>16.3</v>
      </c>
      <c r="O14" s="6">
        <v>79</v>
      </c>
      <c r="P14" s="6">
        <v>79</v>
      </c>
      <c r="Q14" s="6">
        <v>106</v>
      </c>
    </row>
    <row r="15" spans="1:17" x14ac:dyDescent="0.25">
      <c r="A15">
        <v>79</v>
      </c>
      <c r="B15" s="13" t="s">
        <v>71</v>
      </c>
      <c r="C15" s="4">
        <v>48</v>
      </c>
      <c r="D15" s="4">
        <v>48</v>
      </c>
      <c r="E15" s="4">
        <v>73</v>
      </c>
      <c r="F15" s="5">
        <v>8</v>
      </c>
      <c r="G15" s="5">
        <v>8</v>
      </c>
      <c r="H15" s="5">
        <v>12</v>
      </c>
      <c r="I15" s="5">
        <v>3.7</v>
      </c>
      <c r="J15" s="5">
        <v>3.7</v>
      </c>
      <c r="K15" s="5">
        <v>5.6</v>
      </c>
      <c r="L15" s="5">
        <v>2.9</v>
      </c>
      <c r="M15" s="5">
        <v>2.9</v>
      </c>
      <c r="N15" s="5">
        <v>4.4000000000000004</v>
      </c>
      <c r="O15" s="6">
        <v>77</v>
      </c>
      <c r="P15" s="6">
        <v>77</v>
      </c>
      <c r="Q15" s="6">
        <v>116</v>
      </c>
    </row>
    <row r="16" spans="1:17" ht="33" customHeight="1" x14ac:dyDescent="0.25">
      <c r="A16">
        <v>11</v>
      </c>
      <c r="B16" s="7" t="s">
        <v>72</v>
      </c>
      <c r="C16" s="4">
        <v>100</v>
      </c>
      <c r="D16" s="4">
        <v>100</v>
      </c>
      <c r="E16" s="4">
        <v>125</v>
      </c>
      <c r="F16" s="5">
        <v>2.1</v>
      </c>
      <c r="G16" s="5">
        <v>2.1</v>
      </c>
      <c r="H16" s="5">
        <v>2.6</v>
      </c>
      <c r="I16" s="5">
        <v>3.4</v>
      </c>
      <c r="J16" s="5">
        <v>3.4</v>
      </c>
      <c r="K16" s="5">
        <v>4.3</v>
      </c>
      <c r="L16" s="5">
        <v>15.9</v>
      </c>
      <c r="M16" s="5">
        <v>15.9</v>
      </c>
      <c r="N16" s="5">
        <v>19.899999999999999</v>
      </c>
      <c r="O16" s="6">
        <v>102</v>
      </c>
      <c r="P16" s="6">
        <v>102</v>
      </c>
      <c r="Q16" s="6">
        <v>127</v>
      </c>
    </row>
    <row r="17" spans="1:17" x14ac:dyDescent="0.25">
      <c r="A17">
        <v>75</v>
      </c>
      <c r="B17" s="13" t="s">
        <v>49</v>
      </c>
      <c r="C17" s="4">
        <v>60</v>
      </c>
      <c r="D17" s="4">
        <v>60</v>
      </c>
      <c r="E17" s="4">
        <v>80</v>
      </c>
      <c r="F17" s="5">
        <v>0.96</v>
      </c>
      <c r="G17" s="5">
        <v>0.96</v>
      </c>
      <c r="H17" s="5">
        <v>1.28</v>
      </c>
      <c r="I17" s="5">
        <v>1.82</v>
      </c>
      <c r="J17" s="5">
        <v>1.82</v>
      </c>
      <c r="K17" s="5">
        <v>2.2599999999999998</v>
      </c>
      <c r="L17" s="5">
        <v>5.7</v>
      </c>
      <c r="M17" s="5">
        <v>5.7</v>
      </c>
      <c r="N17" s="5">
        <v>7.6</v>
      </c>
      <c r="O17" s="6">
        <v>42</v>
      </c>
      <c r="P17" s="6">
        <v>42</v>
      </c>
      <c r="Q17" s="6">
        <v>55</v>
      </c>
    </row>
    <row r="18" spans="1:17" x14ac:dyDescent="0.25">
      <c r="A18">
        <v>134</v>
      </c>
      <c r="B18" s="13" t="s">
        <v>22</v>
      </c>
      <c r="C18" s="4">
        <v>105</v>
      </c>
      <c r="D18" s="4">
        <v>100</v>
      </c>
      <c r="E18" s="4">
        <v>100</v>
      </c>
      <c r="F18" s="5">
        <v>0.23</v>
      </c>
      <c r="G18" s="5">
        <v>0.23</v>
      </c>
      <c r="H18" s="5">
        <v>0.23</v>
      </c>
      <c r="I18" s="5">
        <v>0</v>
      </c>
      <c r="J18" s="5">
        <v>0</v>
      </c>
      <c r="K18" s="5">
        <v>0</v>
      </c>
      <c r="L18" s="5">
        <v>5.51</v>
      </c>
      <c r="M18" s="5">
        <v>10.5</v>
      </c>
      <c r="N18" s="5">
        <v>10.5</v>
      </c>
      <c r="O18" s="6">
        <v>20</v>
      </c>
      <c r="P18" s="6">
        <v>39</v>
      </c>
      <c r="Q18" s="6">
        <v>39</v>
      </c>
    </row>
    <row r="19" spans="1:17" x14ac:dyDescent="0.25">
      <c r="B19" s="13" t="s">
        <v>42</v>
      </c>
      <c r="C19" s="4" t="s">
        <v>24</v>
      </c>
      <c r="D19" s="4" t="s">
        <v>24</v>
      </c>
      <c r="E19" s="4" t="s">
        <v>24</v>
      </c>
      <c r="F19" s="5">
        <v>2.1</v>
      </c>
      <c r="G19" s="5">
        <v>2.1</v>
      </c>
      <c r="H19" s="5">
        <v>2.1</v>
      </c>
      <c r="I19" s="5">
        <v>2.4</v>
      </c>
      <c r="J19" s="5">
        <v>2.4</v>
      </c>
      <c r="K19" s="5">
        <v>2.4</v>
      </c>
      <c r="L19" s="5">
        <v>9.9</v>
      </c>
      <c r="M19" s="5">
        <v>9.9</v>
      </c>
      <c r="N19" s="5">
        <v>9.9</v>
      </c>
      <c r="O19" s="6">
        <v>71</v>
      </c>
      <c r="P19" s="6">
        <v>71</v>
      </c>
      <c r="Q19" s="6">
        <v>71</v>
      </c>
    </row>
    <row r="20" spans="1:17" x14ac:dyDescent="0.25">
      <c r="B20" s="9" t="s">
        <v>25</v>
      </c>
      <c r="C20" s="9"/>
      <c r="D20" s="9"/>
      <c r="E20" s="9"/>
      <c r="F20" s="11">
        <f t="shared" ref="F20:Q20" si="1">SUM(F14:F19)</f>
        <v>15.19</v>
      </c>
      <c r="G20" s="11">
        <f t="shared" si="1"/>
        <v>15.19</v>
      </c>
      <c r="H20" s="11">
        <f t="shared" si="1"/>
        <v>20.710000000000004</v>
      </c>
      <c r="I20" s="11">
        <f t="shared" si="1"/>
        <v>13.920000000000002</v>
      </c>
      <c r="J20" s="11">
        <f t="shared" si="1"/>
        <v>13.920000000000002</v>
      </c>
      <c r="K20" s="11">
        <f t="shared" si="1"/>
        <v>18.059999999999999</v>
      </c>
      <c r="L20" s="11">
        <f t="shared" si="1"/>
        <v>52.21</v>
      </c>
      <c r="M20" s="11">
        <f t="shared" si="1"/>
        <v>57.2</v>
      </c>
      <c r="N20" s="11">
        <f t="shared" si="1"/>
        <v>68.600000000000009</v>
      </c>
      <c r="O20" s="12">
        <f t="shared" si="1"/>
        <v>391</v>
      </c>
      <c r="P20" s="12">
        <f t="shared" si="1"/>
        <v>410</v>
      </c>
      <c r="Q20" s="12">
        <f t="shared" si="1"/>
        <v>514</v>
      </c>
    </row>
    <row r="21" spans="1:17" ht="15.75" customHeight="1" x14ac:dyDescent="0.25">
      <c r="B21" s="44" t="s">
        <v>26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40"/>
    </row>
    <row r="22" spans="1:17" ht="15.75" customHeight="1" x14ac:dyDescent="0.25">
      <c r="A22">
        <v>104</v>
      </c>
      <c r="B22" s="13" t="s">
        <v>73</v>
      </c>
      <c r="C22" s="4">
        <v>69</v>
      </c>
      <c r="D22" s="4">
        <v>69</v>
      </c>
      <c r="E22" s="4">
        <v>93</v>
      </c>
      <c r="F22" s="5">
        <v>10.9</v>
      </c>
      <c r="G22" s="5">
        <v>10.9</v>
      </c>
      <c r="H22" s="5">
        <v>14.5</v>
      </c>
      <c r="I22" s="5">
        <v>5.4</v>
      </c>
      <c r="J22" s="5">
        <v>5.4</v>
      </c>
      <c r="K22" s="5">
        <v>7.2</v>
      </c>
      <c r="L22" s="5">
        <v>5.3</v>
      </c>
      <c r="M22" s="5">
        <v>5.3</v>
      </c>
      <c r="N22" s="5">
        <v>7.1</v>
      </c>
      <c r="O22" s="6">
        <v>113</v>
      </c>
      <c r="P22" s="6">
        <v>113</v>
      </c>
      <c r="Q22" s="6">
        <v>151</v>
      </c>
    </row>
    <row r="23" spans="1:17" ht="15.75" customHeight="1" x14ac:dyDescent="0.25">
      <c r="A23">
        <v>16</v>
      </c>
      <c r="B23" s="13" t="s">
        <v>74</v>
      </c>
      <c r="C23" s="4">
        <v>90</v>
      </c>
      <c r="D23" s="4">
        <v>90</v>
      </c>
      <c r="E23" s="4">
        <v>112</v>
      </c>
      <c r="F23" s="5">
        <v>4.5999999999999996</v>
      </c>
      <c r="G23" s="5">
        <v>4.5999999999999996</v>
      </c>
      <c r="H23" s="5">
        <v>5.8</v>
      </c>
      <c r="I23" s="5">
        <v>2.7</v>
      </c>
      <c r="J23" s="5">
        <v>2.7</v>
      </c>
      <c r="K23" s="5">
        <v>3.3</v>
      </c>
      <c r="L23" s="5">
        <v>23.1</v>
      </c>
      <c r="M23" s="5">
        <v>23.1</v>
      </c>
      <c r="N23" s="5">
        <v>28.9</v>
      </c>
      <c r="O23" s="6">
        <v>135</v>
      </c>
      <c r="P23" s="6">
        <v>135</v>
      </c>
      <c r="Q23" s="6">
        <v>169</v>
      </c>
    </row>
    <row r="24" spans="1:17" ht="15.75" customHeight="1" x14ac:dyDescent="0.25">
      <c r="A24">
        <v>73</v>
      </c>
      <c r="B24" s="13" t="s">
        <v>66</v>
      </c>
      <c r="C24" s="4">
        <v>66</v>
      </c>
      <c r="D24" s="4">
        <v>70</v>
      </c>
      <c r="E24" s="4">
        <v>87</v>
      </c>
      <c r="F24" s="5">
        <v>1.1000000000000001</v>
      </c>
      <c r="G24" s="5">
        <v>1.1000000000000001</v>
      </c>
      <c r="H24" s="5">
        <v>1.4</v>
      </c>
      <c r="I24" s="5">
        <v>2.2000000000000002</v>
      </c>
      <c r="J24" s="5">
        <v>2.2000000000000002</v>
      </c>
      <c r="K24" s="5">
        <v>2.7</v>
      </c>
      <c r="L24" s="5">
        <v>3.8</v>
      </c>
      <c r="M24" s="5">
        <v>7.3</v>
      </c>
      <c r="N24" s="5">
        <v>9.1</v>
      </c>
      <c r="O24" s="6">
        <v>36</v>
      </c>
      <c r="P24" s="6">
        <v>50</v>
      </c>
      <c r="Q24" s="6">
        <v>62</v>
      </c>
    </row>
    <row r="25" spans="1:17" ht="15.75" customHeight="1" x14ac:dyDescent="0.25">
      <c r="A25" t="s">
        <v>105</v>
      </c>
      <c r="B25" s="13" t="s">
        <v>75</v>
      </c>
      <c r="C25" s="8" t="s">
        <v>76</v>
      </c>
      <c r="D25" s="8" t="s">
        <v>76</v>
      </c>
      <c r="E25" s="8" t="s">
        <v>76</v>
      </c>
      <c r="F25" s="5">
        <v>0.3</v>
      </c>
      <c r="G25" s="5">
        <v>0.3</v>
      </c>
      <c r="H25" s="5">
        <v>0.3</v>
      </c>
      <c r="I25" s="5">
        <v>0.4</v>
      </c>
      <c r="J25" s="5">
        <v>0.4</v>
      </c>
      <c r="K25" s="5">
        <v>0.4</v>
      </c>
      <c r="L25" s="5">
        <v>1.4</v>
      </c>
      <c r="M25" s="5">
        <v>1.4</v>
      </c>
      <c r="N25" s="5">
        <v>1.4</v>
      </c>
      <c r="O25" s="6">
        <v>11</v>
      </c>
      <c r="P25" s="6">
        <v>11</v>
      </c>
      <c r="Q25" s="6">
        <v>11</v>
      </c>
    </row>
    <row r="26" spans="1:17" ht="15.75" customHeight="1" x14ac:dyDescent="0.25">
      <c r="A26">
        <v>136</v>
      </c>
      <c r="B26" s="13" t="s">
        <v>77</v>
      </c>
      <c r="C26" s="8" t="s">
        <v>78</v>
      </c>
      <c r="D26" s="8" t="s">
        <v>78</v>
      </c>
      <c r="E26" s="8" t="s">
        <v>79</v>
      </c>
      <c r="F26" s="5">
        <v>0.2</v>
      </c>
      <c r="G26" s="5">
        <v>0.2</v>
      </c>
      <c r="H26" s="5">
        <v>0.3</v>
      </c>
      <c r="I26" s="5">
        <v>0.2</v>
      </c>
      <c r="J26" s="5">
        <v>0.2</v>
      </c>
      <c r="K26" s="5">
        <v>0.3</v>
      </c>
      <c r="L26" s="5">
        <v>6.2</v>
      </c>
      <c r="M26" s="5">
        <v>12.2</v>
      </c>
      <c r="N26" s="5">
        <v>16.3</v>
      </c>
      <c r="O26" s="6">
        <v>27</v>
      </c>
      <c r="P26" s="6">
        <v>49.7</v>
      </c>
      <c r="Q26" s="6">
        <v>66.3</v>
      </c>
    </row>
    <row r="27" spans="1:17" ht="15.75" customHeight="1" x14ac:dyDescent="0.25">
      <c r="B27" s="13"/>
      <c r="C27" s="4"/>
      <c r="D27" s="4"/>
      <c r="E27" s="4"/>
      <c r="F27" s="5"/>
      <c r="G27" s="5"/>
      <c r="H27" s="5"/>
      <c r="I27" s="5"/>
      <c r="J27" s="5"/>
      <c r="K27" s="5"/>
      <c r="L27" s="5"/>
      <c r="M27" s="5"/>
      <c r="N27" s="5"/>
      <c r="O27" s="6"/>
      <c r="P27" s="6"/>
      <c r="Q27" s="6"/>
    </row>
    <row r="28" spans="1:17" ht="15.75" customHeight="1" x14ac:dyDescent="0.25">
      <c r="B28" s="14" t="s">
        <v>34</v>
      </c>
      <c r="C28" s="4"/>
      <c r="D28" s="4"/>
      <c r="E28" s="4"/>
      <c r="F28" s="11">
        <f t="shared" ref="F28:Q28" si="2">SUM(F22:F27)</f>
        <v>17.100000000000001</v>
      </c>
      <c r="G28" s="11">
        <f t="shared" si="2"/>
        <v>17.100000000000001</v>
      </c>
      <c r="H28" s="11">
        <f t="shared" si="2"/>
        <v>22.3</v>
      </c>
      <c r="I28" s="11">
        <f t="shared" si="2"/>
        <v>10.9</v>
      </c>
      <c r="J28" s="11">
        <f t="shared" si="2"/>
        <v>10.9</v>
      </c>
      <c r="K28" s="11">
        <f t="shared" si="2"/>
        <v>13.9</v>
      </c>
      <c r="L28" s="11">
        <f t="shared" si="2"/>
        <v>39.800000000000004</v>
      </c>
      <c r="M28" s="11">
        <f t="shared" si="2"/>
        <v>49.3</v>
      </c>
      <c r="N28" s="11">
        <f t="shared" si="2"/>
        <v>62.8</v>
      </c>
      <c r="O28" s="12">
        <f t="shared" si="2"/>
        <v>322</v>
      </c>
      <c r="P28" s="12">
        <f t="shared" si="2"/>
        <v>358.7</v>
      </c>
      <c r="Q28" s="12">
        <f t="shared" si="2"/>
        <v>459.3</v>
      </c>
    </row>
    <row r="29" spans="1:17" ht="15.75" customHeight="1" x14ac:dyDescent="0.25"/>
    <row r="30" spans="1:17" ht="15.75" customHeight="1" x14ac:dyDescent="0.25">
      <c r="P30" s="15">
        <f>+P12+P20+P28</f>
        <v>1169.7</v>
      </c>
      <c r="Q30" s="15">
        <f>Q12+Q20+Q28</f>
        <v>1430.3</v>
      </c>
    </row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O3:Q3"/>
    <mergeCell ref="B5:Q5"/>
    <mergeCell ref="B13:Q13"/>
    <mergeCell ref="B21:Q21"/>
    <mergeCell ref="B1:Q1"/>
    <mergeCell ref="B2:B4"/>
    <mergeCell ref="C2:E3"/>
    <mergeCell ref="F2:Q2"/>
    <mergeCell ref="F3:H3"/>
    <mergeCell ref="I3:K3"/>
    <mergeCell ref="L3:N3"/>
  </mergeCells>
  <pageMargins left="0.25" right="0.25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000"/>
  <sheetViews>
    <sheetView workbookViewId="0">
      <selection activeCell="A10" sqref="A10"/>
    </sheetView>
  </sheetViews>
  <sheetFormatPr defaultColWidth="14.42578125" defaultRowHeight="15" customHeight="1" x14ac:dyDescent="0.25"/>
  <cols>
    <col min="1" max="1" width="5.28515625" customWidth="1"/>
    <col min="2" max="2" width="40.7109375" customWidth="1"/>
    <col min="3" max="17" width="9.7109375" customWidth="1"/>
    <col min="18" max="27" width="8.7109375" customWidth="1"/>
  </cols>
  <sheetData>
    <row r="1" spans="1:17" x14ac:dyDescent="0.25">
      <c r="B1" s="45" t="s">
        <v>80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</row>
    <row r="2" spans="1:17" x14ac:dyDescent="0.25">
      <c r="B2" s="46" t="s">
        <v>1</v>
      </c>
      <c r="C2" s="49" t="s">
        <v>2</v>
      </c>
      <c r="D2" s="42"/>
      <c r="E2" s="43"/>
      <c r="F2" s="53" t="s">
        <v>3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40"/>
    </row>
    <row r="3" spans="1:17" x14ac:dyDescent="0.25">
      <c r="B3" s="47"/>
      <c r="C3" s="50"/>
      <c r="D3" s="51"/>
      <c r="E3" s="52"/>
      <c r="F3" s="44" t="s">
        <v>4</v>
      </c>
      <c r="G3" s="39"/>
      <c r="H3" s="40"/>
      <c r="I3" s="44" t="s">
        <v>5</v>
      </c>
      <c r="J3" s="39"/>
      <c r="K3" s="40"/>
      <c r="L3" s="44" t="s">
        <v>6</v>
      </c>
      <c r="M3" s="39"/>
      <c r="N3" s="40"/>
      <c r="O3" s="38" t="s">
        <v>7</v>
      </c>
      <c r="P3" s="39"/>
      <c r="Q3" s="40"/>
    </row>
    <row r="4" spans="1:17" ht="29.25" x14ac:dyDescent="0.25">
      <c r="B4" s="48"/>
      <c r="C4" s="1" t="s">
        <v>8</v>
      </c>
      <c r="D4" s="1" t="s">
        <v>9</v>
      </c>
      <c r="E4" s="1" t="s">
        <v>10</v>
      </c>
      <c r="F4" s="2" t="s">
        <v>8</v>
      </c>
      <c r="G4" s="2" t="s">
        <v>9</v>
      </c>
      <c r="H4" s="2" t="s">
        <v>10</v>
      </c>
      <c r="I4" s="2" t="s">
        <v>8</v>
      </c>
      <c r="J4" s="2" t="s">
        <v>9</v>
      </c>
      <c r="K4" s="2" t="s">
        <v>10</v>
      </c>
      <c r="L4" s="2" t="s">
        <v>8</v>
      </c>
      <c r="M4" s="2" t="s">
        <v>9</v>
      </c>
      <c r="N4" s="2" t="s">
        <v>10</v>
      </c>
      <c r="O4" s="3" t="s">
        <v>8</v>
      </c>
      <c r="P4" s="3" t="s">
        <v>9</v>
      </c>
      <c r="Q4" s="3" t="s">
        <v>10</v>
      </c>
    </row>
    <row r="5" spans="1:17" x14ac:dyDescent="0.25">
      <c r="B5" s="45" t="s">
        <v>12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</row>
    <row r="6" spans="1:17" x14ac:dyDescent="0.25">
      <c r="A6" t="s">
        <v>99</v>
      </c>
      <c r="B6" s="13" t="s">
        <v>81</v>
      </c>
      <c r="C6" s="18">
        <v>137</v>
      </c>
      <c r="D6" s="18">
        <v>140</v>
      </c>
      <c r="E6" s="18">
        <v>175</v>
      </c>
      <c r="F6" s="17">
        <v>6.1</v>
      </c>
      <c r="G6" s="17">
        <v>6.1</v>
      </c>
      <c r="H6" s="17">
        <v>7.6</v>
      </c>
      <c r="I6" s="17">
        <v>4.9000000000000004</v>
      </c>
      <c r="J6" s="17">
        <v>4.9000000000000004</v>
      </c>
      <c r="K6" s="17">
        <v>6.1</v>
      </c>
      <c r="L6" s="17">
        <v>30</v>
      </c>
      <c r="M6" s="17">
        <v>34</v>
      </c>
      <c r="N6" s="17">
        <v>42.5</v>
      </c>
      <c r="O6" s="18">
        <v>188</v>
      </c>
      <c r="P6" s="18">
        <v>203</v>
      </c>
      <c r="Q6" s="18">
        <v>254</v>
      </c>
    </row>
    <row r="7" spans="1:17" ht="30" x14ac:dyDescent="0.25">
      <c r="A7">
        <v>72</v>
      </c>
      <c r="B7" s="7" t="s">
        <v>82</v>
      </c>
      <c r="C7" s="4">
        <v>90</v>
      </c>
      <c r="D7" s="4">
        <v>92</v>
      </c>
      <c r="E7" s="4">
        <v>122</v>
      </c>
      <c r="F7" s="5">
        <v>2.4</v>
      </c>
      <c r="G7" s="5">
        <v>2.4</v>
      </c>
      <c r="H7" s="5">
        <v>3.2</v>
      </c>
      <c r="I7" s="5">
        <v>4.2</v>
      </c>
      <c r="J7" s="5">
        <v>4.2</v>
      </c>
      <c r="K7" s="5">
        <v>5.6</v>
      </c>
      <c r="L7" s="5">
        <v>7.4</v>
      </c>
      <c r="M7" s="5">
        <v>9.4</v>
      </c>
      <c r="N7" s="5">
        <v>12.5</v>
      </c>
      <c r="O7" s="6">
        <v>74</v>
      </c>
      <c r="P7" s="6">
        <v>81</v>
      </c>
      <c r="Q7" s="6">
        <v>109</v>
      </c>
    </row>
    <row r="8" spans="1:17" x14ac:dyDescent="0.25">
      <c r="A8">
        <v>132</v>
      </c>
      <c r="B8" s="13" t="s">
        <v>14</v>
      </c>
      <c r="C8" s="8" t="s">
        <v>83</v>
      </c>
      <c r="D8" s="8" t="s">
        <v>83</v>
      </c>
      <c r="E8" s="8" t="s">
        <v>84</v>
      </c>
      <c r="F8" s="5"/>
      <c r="G8" s="5"/>
      <c r="H8" s="5"/>
      <c r="I8" s="5"/>
      <c r="J8" s="5"/>
      <c r="K8" s="5"/>
      <c r="L8" s="5"/>
      <c r="M8" s="5"/>
      <c r="N8" s="5"/>
      <c r="O8" s="6"/>
      <c r="P8" s="6"/>
      <c r="Q8" s="6"/>
    </row>
    <row r="9" spans="1:17" ht="30" x14ac:dyDescent="0.25">
      <c r="B9" s="7" t="s">
        <v>104</v>
      </c>
      <c r="C9" s="4" t="s">
        <v>37</v>
      </c>
      <c r="D9" s="4" t="s">
        <v>37</v>
      </c>
      <c r="E9" s="4" t="s">
        <v>38</v>
      </c>
      <c r="F9" s="5">
        <v>3.4</v>
      </c>
      <c r="G9" s="5">
        <v>3.4</v>
      </c>
      <c r="H9" s="5">
        <v>5.3</v>
      </c>
      <c r="I9" s="5">
        <v>3</v>
      </c>
      <c r="J9" s="5">
        <v>3</v>
      </c>
      <c r="K9" s="5">
        <v>3</v>
      </c>
      <c r="L9" s="5">
        <v>9</v>
      </c>
      <c r="M9" s="5">
        <v>15</v>
      </c>
      <c r="N9" s="5">
        <v>15</v>
      </c>
      <c r="O9" s="6">
        <v>76</v>
      </c>
      <c r="P9" s="6">
        <v>98</v>
      </c>
      <c r="Q9" s="6">
        <v>98</v>
      </c>
    </row>
    <row r="10" spans="1:17" x14ac:dyDescent="0.25">
      <c r="A10" t="s">
        <v>108</v>
      </c>
      <c r="B10" s="7" t="s">
        <v>109</v>
      </c>
      <c r="C10" s="4" t="s">
        <v>31</v>
      </c>
      <c r="D10" s="4" t="s">
        <v>31</v>
      </c>
      <c r="E10" s="4" t="s">
        <v>32</v>
      </c>
      <c r="F10" s="5">
        <v>0.9</v>
      </c>
      <c r="G10" s="5">
        <v>0.9</v>
      </c>
      <c r="H10" s="5">
        <v>1.2</v>
      </c>
      <c r="I10" s="5">
        <v>0.1</v>
      </c>
      <c r="J10" s="5">
        <v>0.1</v>
      </c>
      <c r="K10" s="5">
        <v>0.1</v>
      </c>
      <c r="L10" s="5">
        <v>13.1</v>
      </c>
      <c r="M10" s="5">
        <v>13.1</v>
      </c>
      <c r="N10" s="5">
        <v>17.399999999999999</v>
      </c>
      <c r="O10" s="6">
        <v>53</v>
      </c>
      <c r="P10" s="6">
        <v>53</v>
      </c>
      <c r="Q10" s="6">
        <v>71</v>
      </c>
    </row>
    <row r="11" spans="1:17" x14ac:dyDescent="0.25">
      <c r="B11" s="7"/>
      <c r="C11" s="8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6"/>
      <c r="P11" s="6"/>
      <c r="Q11" s="6"/>
    </row>
    <row r="12" spans="1:17" x14ac:dyDescent="0.25">
      <c r="B12" s="9" t="s">
        <v>15</v>
      </c>
      <c r="C12" s="21"/>
      <c r="D12" s="9"/>
      <c r="E12" s="10"/>
      <c r="F12" s="11">
        <f t="shared" ref="F12:Q12" si="0">SUM(F6:F11)</f>
        <v>12.8</v>
      </c>
      <c r="G12" s="11">
        <f t="shared" si="0"/>
        <v>12.8</v>
      </c>
      <c r="H12" s="11">
        <f t="shared" si="0"/>
        <v>17.3</v>
      </c>
      <c r="I12" s="11">
        <f t="shared" si="0"/>
        <v>12.200000000000001</v>
      </c>
      <c r="J12" s="11">
        <f t="shared" si="0"/>
        <v>12.200000000000001</v>
      </c>
      <c r="K12" s="11">
        <f t="shared" si="0"/>
        <v>14.799999999999999</v>
      </c>
      <c r="L12" s="11">
        <f t="shared" si="0"/>
        <v>59.5</v>
      </c>
      <c r="M12" s="11">
        <f t="shared" si="0"/>
        <v>71.5</v>
      </c>
      <c r="N12" s="11">
        <f t="shared" si="0"/>
        <v>87.4</v>
      </c>
      <c r="O12" s="12">
        <f t="shared" si="0"/>
        <v>391</v>
      </c>
      <c r="P12" s="12">
        <f t="shared" si="0"/>
        <v>435</v>
      </c>
      <c r="Q12" s="12">
        <f t="shared" si="0"/>
        <v>532</v>
      </c>
    </row>
    <row r="13" spans="1:17" x14ac:dyDescent="0.25">
      <c r="B13" s="44" t="s">
        <v>16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40"/>
    </row>
    <row r="14" spans="1:17" ht="30" x14ac:dyDescent="0.25">
      <c r="A14">
        <v>56</v>
      </c>
      <c r="B14" s="7" t="s">
        <v>85</v>
      </c>
      <c r="C14" s="6">
        <v>150</v>
      </c>
      <c r="D14" s="6">
        <v>150</v>
      </c>
      <c r="E14" s="6">
        <v>200</v>
      </c>
      <c r="F14" s="5">
        <v>1.6</v>
      </c>
      <c r="G14" s="5">
        <v>1.6</v>
      </c>
      <c r="H14" s="5">
        <v>2.1</v>
      </c>
      <c r="I14" s="5">
        <v>2.1</v>
      </c>
      <c r="J14" s="5">
        <v>2.1</v>
      </c>
      <c r="K14" s="5">
        <v>2.8</v>
      </c>
      <c r="L14" s="5">
        <v>11.5</v>
      </c>
      <c r="M14" s="5">
        <v>11.5</v>
      </c>
      <c r="N14" s="5">
        <v>15.4</v>
      </c>
      <c r="O14" s="6">
        <v>71</v>
      </c>
      <c r="P14" s="6">
        <v>71</v>
      </c>
      <c r="Q14" s="6">
        <v>94</v>
      </c>
    </row>
    <row r="15" spans="1:17" x14ac:dyDescent="0.25">
      <c r="A15">
        <v>87</v>
      </c>
      <c r="B15" s="13" t="s">
        <v>86</v>
      </c>
      <c r="C15" s="4">
        <v>60</v>
      </c>
      <c r="D15" s="4">
        <v>60</v>
      </c>
      <c r="E15" s="4">
        <v>80</v>
      </c>
      <c r="F15" s="5">
        <v>8.4</v>
      </c>
      <c r="G15" s="5">
        <v>8.4</v>
      </c>
      <c r="H15" s="5">
        <v>11.1</v>
      </c>
      <c r="I15" s="5">
        <v>14.5</v>
      </c>
      <c r="J15" s="5">
        <v>14.5</v>
      </c>
      <c r="K15" s="5">
        <v>19.3</v>
      </c>
      <c r="L15" s="5">
        <v>8.6</v>
      </c>
      <c r="M15" s="5">
        <v>8.6</v>
      </c>
      <c r="N15" s="5">
        <v>11.4</v>
      </c>
      <c r="O15" s="6">
        <v>199</v>
      </c>
      <c r="P15" s="6">
        <v>199</v>
      </c>
      <c r="Q15" s="6">
        <v>265</v>
      </c>
    </row>
    <row r="16" spans="1:17" x14ac:dyDescent="0.25">
      <c r="A16">
        <v>10</v>
      </c>
      <c r="B16" s="7" t="s">
        <v>87</v>
      </c>
      <c r="C16" s="4">
        <v>80</v>
      </c>
      <c r="D16" s="4">
        <v>80</v>
      </c>
      <c r="E16" s="4">
        <v>100</v>
      </c>
      <c r="F16" s="5">
        <v>1.6</v>
      </c>
      <c r="G16" s="5">
        <v>1.6</v>
      </c>
      <c r="H16" s="5">
        <v>2</v>
      </c>
      <c r="I16" s="5">
        <v>2.2999999999999998</v>
      </c>
      <c r="J16" s="5">
        <v>2.2999999999999998</v>
      </c>
      <c r="K16" s="5">
        <v>2.9</v>
      </c>
      <c r="L16" s="5">
        <v>13.8</v>
      </c>
      <c r="M16" s="5">
        <v>13.8</v>
      </c>
      <c r="N16" s="5">
        <v>17.3</v>
      </c>
      <c r="O16" s="6">
        <v>82</v>
      </c>
      <c r="P16" s="6">
        <v>82</v>
      </c>
      <c r="Q16" s="6">
        <v>102</v>
      </c>
    </row>
    <row r="17" spans="1:17" x14ac:dyDescent="0.25">
      <c r="A17">
        <v>134</v>
      </c>
      <c r="B17" s="13" t="s">
        <v>22</v>
      </c>
      <c r="C17" s="4">
        <v>105</v>
      </c>
      <c r="D17" s="4">
        <v>100</v>
      </c>
      <c r="E17" s="4">
        <v>100</v>
      </c>
      <c r="F17" s="5">
        <v>0.23</v>
      </c>
      <c r="G17" s="5">
        <v>0.23</v>
      </c>
      <c r="H17" s="5">
        <v>0.23</v>
      </c>
      <c r="I17" s="5">
        <v>0</v>
      </c>
      <c r="J17" s="5">
        <v>0</v>
      </c>
      <c r="K17" s="5">
        <v>0</v>
      </c>
      <c r="L17" s="5">
        <v>5.51</v>
      </c>
      <c r="M17" s="5">
        <v>10.5</v>
      </c>
      <c r="N17" s="5">
        <v>10.5</v>
      </c>
      <c r="O17" s="6">
        <v>20</v>
      </c>
      <c r="P17" s="6">
        <v>39</v>
      </c>
      <c r="Q17" s="6">
        <v>39</v>
      </c>
    </row>
    <row r="18" spans="1:17" x14ac:dyDescent="0.25">
      <c r="B18" s="13" t="s">
        <v>100</v>
      </c>
      <c r="C18" s="4">
        <v>30</v>
      </c>
      <c r="D18" s="4">
        <v>30</v>
      </c>
      <c r="E18" s="4">
        <v>30</v>
      </c>
      <c r="F18" s="5">
        <v>1</v>
      </c>
      <c r="G18" s="5">
        <v>1</v>
      </c>
      <c r="H18" s="5">
        <v>1</v>
      </c>
      <c r="I18" s="5">
        <v>0.2</v>
      </c>
      <c r="J18" s="5">
        <v>0.2</v>
      </c>
      <c r="K18" s="5">
        <v>0.2</v>
      </c>
      <c r="L18" s="5">
        <v>15</v>
      </c>
      <c r="M18" s="5">
        <v>15</v>
      </c>
      <c r="N18" s="5">
        <v>15</v>
      </c>
      <c r="O18" s="6">
        <v>68</v>
      </c>
      <c r="P18" s="6">
        <v>68</v>
      </c>
      <c r="Q18" s="6">
        <v>68</v>
      </c>
    </row>
    <row r="19" spans="1:17" x14ac:dyDescent="0.25">
      <c r="A19">
        <v>65</v>
      </c>
      <c r="B19" s="33" t="s">
        <v>93</v>
      </c>
      <c r="C19" s="4">
        <v>31</v>
      </c>
      <c r="D19" s="4">
        <v>31</v>
      </c>
      <c r="E19" s="4">
        <v>31</v>
      </c>
      <c r="F19" s="5">
        <v>0.25</v>
      </c>
      <c r="G19" s="5">
        <v>0.25</v>
      </c>
      <c r="H19" s="5">
        <v>0.25</v>
      </c>
      <c r="I19" s="5">
        <v>0.03</v>
      </c>
      <c r="J19" s="5">
        <v>0.03</v>
      </c>
      <c r="K19" s="5">
        <v>0.03</v>
      </c>
      <c r="L19" s="5">
        <v>0.71</v>
      </c>
      <c r="M19" s="5">
        <v>0.71</v>
      </c>
      <c r="N19" s="5">
        <v>0.71</v>
      </c>
      <c r="O19" s="6">
        <v>4</v>
      </c>
      <c r="P19" s="6">
        <v>4</v>
      </c>
      <c r="Q19" s="6">
        <v>4</v>
      </c>
    </row>
    <row r="20" spans="1:17" x14ac:dyDescent="0.25">
      <c r="B20" s="9" t="s">
        <v>25</v>
      </c>
      <c r="C20" s="9"/>
      <c r="D20" s="9"/>
      <c r="E20" s="9"/>
      <c r="F20" s="11">
        <f t="shared" ref="F20:Q20" si="1">SUM(F14:F19)</f>
        <v>13.08</v>
      </c>
      <c r="G20" s="11">
        <f t="shared" si="1"/>
        <v>13.08</v>
      </c>
      <c r="H20" s="11">
        <f t="shared" si="1"/>
        <v>16.68</v>
      </c>
      <c r="I20" s="11">
        <f t="shared" si="1"/>
        <v>19.130000000000003</v>
      </c>
      <c r="J20" s="11">
        <f t="shared" si="1"/>
        <v>19.130000000000003</v>
      </c>
      <c r="K20" s="11">
        <f t="shared" si="1"/>
        <v>25.23</v>
      </c>
      <c r="L20" s="11">
        <f t="shared" si="1"/>
        <v>55.120000000000005</v>
      </c>
      <c r="M20" s="11">
        <f t="shared" si="1"/>
        <v>60.110000000000007</v>
      </c>
      <c r="N20" s="11">
        <f t="shared" si="1"/>
        <v>70.309999999999988</v>
      </c>
      <c r="O20" s="12">
        <f t="shared" si="1"/>
        <v>444</v>
      </c>
      <c r="P20" s="12">
        <f t="shared" si="1"/>
        <v>463</v>
      </c>
      <c r="Q20" s="12">
        <f t="shared" si="1"/>
        <v>572</v>
      </c>
    </row>
    <row r="21" spans="1:17" ht="15.75" customHeight="1" x14ac:dyDescent="0.25">
      <c r="B21" s="44" t="s">
        <v>26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40"/>
    </row>
    <row r="22" spans="1:17" ht="29.25" customHeight="1" x14ac:dyDescent="0.25">
      <c r="A22">
        <v>100</v>
      </c>
      <c r="B22" s="13" t="s">
        <v>88</v>
      </c>
      <c r="C22" s="4">
        <v>60</v>
      </c>
      <c r="D22" s="4">
        <v>60</v>
      </c>
      <c r="E22" s="4">
        <v>80</v>
      </c>
      <c r="F22" s="5">
        <v>12.1</v>
      </c>
      <c r="G22" s="5">
        <v>12.1</v>
      </c>
      <c r="H22" s="5">
        <v>16.2</v>
      </c>
      <c r="I22" s="5">
        <v>9</v>
      </c>
      <c r="J22" s="5">
        <v>9</v>
      </c>
      <c r="K22" s="5">
        <v>11.9</v>
      </c>
      <c r="L22" s="5">
        <v>5.3</v>
      </c>
      <c r="M22" s="5">
        <v>5.3</v>
      </c>
      <c r="N22" s="5">
        <v>7.1</v>
      </c>
      <c r="O22" s="6">
        <v>150</v>
      </c>
      <c r="P22" s="6">
        <v>150</v>
      </c>
      <c r="Q22" s="6">
        <v>201</v>
      </c>
    </row>
    <row r="23" spans="1:17" ht="15.75" customHeight="1" x14ac:dyDescent="0.25">
      <c r="A23">
        <v>30</v>
      </c>
      <c r="B23" s="13" t="s">
        <v>89</v>
      </c>
      <c r="C23" s="4">
        <v>90</v>
      </c>
      <c r="D23" s="4">
        <v>90</v>
      </c>
      <c r="E23" s="4">
        <v>113</v>
      </c>
      <c r="F23" s="5">
        <v>2.9</v>
      </c>
      <c r="G23" s="5">
        <v>2.9</v>
      </c>
      <c r="H23" s="5">
        <v>3.7</v>
      </c>
      <c r="I23" s="5">
        <v>1.8</v>
      </c>
      <c r="J23" s="5">
        <v>1.8</v>
      </c>
      <c r="K23" s="5">
        <v>2.2999999999999998</v>
      </c>
      <c r="L23" s="5">
        <v>19.899999999999999</v>
      </c>
      <c r="M23" s="5">
        <v>19.899999999999999</v>
      </c>
      <c r="N23" s="5">
        <v>24.8</v>
      </c>
      <c r="O23" s="6">
        <v>108</v>
      </c>
      <c r="P23" s="6">
        <v>108</v>
      </c>
      <c r="Q23" s="6">
        <v>135</v>
      </c>
    </row>
    <row r="24" spans="1:17" ht="15.75" customHeight="1" x14ac:dyDescent="0.25">
      <c r="A24">
        <v>75</v>
      </c>
      <c r="B24" s="13" t="s">
        <v>49</v>
      </c>
      <c r="C24" s="4">
        <v>60</v>
      </c>
      <c r="D24" s="4">
        <v>60</v>
      </c>
      <c r="E24" s="4">
        <v>80</v>
      </c>
      <c r="F24" s="5">
        <v>0.9</v>
      </c>
      <c r="G24" s="5">
        <v>0.9</v>
      </c>
      <c r="H24" s="5">
        <v>1.2</v>
      </c>
      <c r="I24" s="5">
        <v>1.8</v>
      </c>
      <c r="J24" s="5">
        <v>1.8</v>
      </c>
      <c r="K24" s="5">
        <v>2.2999999999999998</v>
      </c>
      <c r="L24" s="5">
        <v>6</v>
      </c>
      <c r="M24" s="5">
        <v>6</v>
      </c>
      <c r="N24" s="5">
        <v>8</v>
      </c>
      <c r="O24" s="6">
        <v>40</v>
      </c>
      <c r="P24" s="6">
        <v>40</v>
      </c>
      <c r="Q24" s="6">
        <v>54</v>
      </c>
    </row>
    <row r="25" spans="1:17" ht="15.75" customHeight="1" x14ac:dyDescent="0.25">
      <c r="A25">
        <v>131</v>
      </c>
      <c r="B25" s="13" t="s">
        <v>55</v>
      </c>
      <c r="C25" s="8">
        <v>120</v>
      </c>
      <c r="D25" s="8">
        <v>120</v>
      </c>
      <c r="E25" s="8">
        <v>180</v>
      </c>
      <c r="F25" s="5">
        <v>0.12</v>
      </c>
      <c r="G25" s="5">
        <v>0.12</v>
      </c>
      <c r="H25" s="5">
        <v>0.18000000000000002</v>
      </c>
      <c r="I25" s="5">
        <v>0</v>
      </c>
      <c r="J25" s="5">
        <v>0</v>
      </c>
      <c r="K25" s="5">
        <v>0</v>
      </c>
      <c r="L25" s="5">
        <v>19.079999999999998</v>
      </c>
      <c r="M25" s="5">
        <v>19.079999999999998</v>
      </c>
      <c r="N25" s="5">
        <v>28.62</v>
      </c>
      <c r="O25" s="6">
        <v>71</v>
      </c>
      <c r="P25" s="6">
        <v>81.599999999999994</v>
      </c>
      <c r="Q25" s="6">
        <v>122.4</v>
      </c>
    </row>
    <row r="26" spans="1:17" ht="15.75" customHeight="1" x14ac:dyDescent="0.25">
      <c r="B26" s="13"/>
      <c r="C26" s="8"/>
      <c r="D26" s="8"/>
      <c r="E26" s="8"/>
      <c r="F26" s="5"/>
      <c r="G26" s="5"/>
      <c r="H26" s="5"/>
      <c r="I26" s="5"/>
      <c r="J26" s="5"/>
      <c r="K26" s="5"/>
      <c r="L26" s="5"/>
      <c r="M26" s="5"/>
      <c r="N26" s="5"/>
      <c r="O26" s="6"/>
      <c r="P26" s="6"/>
      <c r="Q26" s="6"/>
    </row>
    <row r="27" spans="1:17" ht="15.75" customHeight="1" x14ac:dyDescent="0.25">
      <c r="B27" s="13"/>
      <c r="C27" s="4"/>
      <c r="D27" s="4"/>
      <c r="E27" s="4"/>
      <c r="F27" s="5"/>
      <c r="G27" s="5"/>
      <c r="H27" s="5"/>
      <c r="I27" s="5"/>
      <c r="J27" s="5"/>
      <c r="K27" s="5"/>
      <c r="L27" s="5"/>
      <c r="M27" s="5"/>
      <c r="N27" s="5"/>
      <c r="O27" s="6"/>
      <c r="P27" s="6"/>
      <c r="Q27" s="6"/>
    </row>
    <row r="28" spans="1:17" ht="15.75" customHeight="1" x14ac:dyDescent="0.25">
      <c r="B28" s="14" t="s">
        <v>34</v>
      </c>
      <c r="C28" s="4"/>
      <c r="D28" s="4"/>
      <c r="E28" s="4"/>
      <c r="F28" s="11">
        <f t="shared" ref="F28:Q28" si="2">SUM(F22:F27)</f>
        <v>16.02</v>
      </c>
      <c r="G28" s="11">
        <f t="shared" si="2"/>
        <v>16.02</v>
      </c>
      <c r="H28" s="11">
        <f t="shared" si="2"/>
        <v>21.279999999999998</v>
      </c>
      <c r="I28" s="11">
        <f t="shared" si="2"/>
        <v>12.600000000000001</v>
      </c>
      <c r="J28" s="11">
        <f t="shared" si="2"/>
        <v>12.600000000000001</v>
      </c>
      <c r="K28" s="11">
        <f t="shared" si="2"/>
        <v>16.5</v>
      </c>
      <c r="L28" s="11">
        <f t="shared" si="2"/>
        <v>50.28</v>
      </c>
      <c r="M28" s="11">
        <f t="shared" si="2"/>
        <v>50.28</v>
      </c>
      <c r="N28" s="11">
        <f t="shared" si="2"/>
        <v>68.52</v>
      </c>
      <c r="O28" s="12">
        <f t="shared" si="2"/>
        <v>369</v>
      </c>
      <c r="P28" s="12">
        <f t="shared" si="2"/>
        <v>379.6</v>
      </c>
      <c r="Q28" s="12">
        <f t="shared" si="2"/>
        <v>512.4</v>
      </c>
    </row>
    <row r="29" spans="1:17" ht="15.75" customHeight="1" x14ac:dyDescent="0.25"/>
    <row r="30" spans="1:17" ht="15.75" customHeight="1" x14ac:dyDescent="0.25">
      <c r="P30" s="15">
        <f>+P12+P20+P28</f>
        <v>1277.5999999999999</v>
      </c>
      <c r="Q30" s="15">
        <f>Q12+Q20+Q28</f>
        <v>1616.4</v>
      </c>
    </row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O3:Q3"/>
    <mergeCell ref="B5:Q5"/>
    <mergeCell ref="B13:Q13"/>
    <mergeCell ref="B21:Q21"/>
    <mergeCell ref="B1:Q1"/>
    <mergeCell ref="B2:B4"/>
    <mergeCell ref="C2:E3"/>
    <mergeCell ref="F2:Q2"/>
    <mergeCell ref="F3:H3"/>
    <mergeCell ref="I3:K3"/>
    <mergeCell ref="L3:N3"/>
  </mergeCells>
  <pageMargins left="0.25" right="0.25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000"/>
  <sheetViews>
    <sheetView workbookViewId="0">
      <selection sqref="A1:P1"/>
    </sheetView>
  </sheetViews>
  <sheetFormatPr defaultColWidth="14.42578125" defaultRowHeight="15" customHeight="1" x14ac:dyDescent="0.25"/>
  <cols>
    <col min="1" max="1" width="40.7109375" customWidth="1"/>
    <col min="2" max="16" width="9.7109375" customWidth="1"/>
    <col min="17" max="26" width="8.7109375" customWidth="1"/>
  </cols>
  <sheetData>
    <row r="1" spans="1:16" x14ac:dyDescent="0.25">
      <c r="A1" s="45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16" x14ac:dyDescent="0.25">
      <c r="A2" s="46" t="s">
        <v>1</v>
      </c>
      <c r="B2" s="49" t="s">
        <v>2</v>
      </c>
      <c r="C2" s="42"/>
      <c r="D2" s="43"/>
      <c r="E2" s="53" t="s">
        <v>3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</row>
    <row r="3" spans="1:16" x14ac:dyDescent="0.25">
      <c r="A3" s="47"/>
      <c r="B3" s="50"/>
      <c r="C3" s="51"/>
      <c r="D3" s="52"/>
      <c r="E3" s="44" t="s">
        <v>4</v>
      </c>
      <c r="F3" s="39"/>
      <c r="G3" s="40"/>
      <c r="H3" s="44" t="s">
        <v>5</v>
      </c>
      <c r="I3" s="39"/>
      <c r="J3" s="40"/>
      <c r="K3" s="44" t="s">
        <v>6</v>
      </c>
      <c r="L3" s="39"/>
      <c r="M3" s="40"/>
      <c r="N3" s="38" t="s">
        <v>7</v>
      </c>
      <c r="O3" s="39"/>
      <c r="P3" s="40"/>
    </row>
    <row r="4" spans="1:16" ht="29.25" x14ac:dyDescent="0.25">
      <c r="A4" s="48"/>
      <c r="B4" s="1" t="s">
        <v>8</v>
      </c>
      <c r="C4" s="1" t="s">
        <v>9</v>
      </c>
      <c r="D4" s="1" t="s">
        <v>10</v>
      </c>
      <c r="E4" s="2" t="s">
        <v>8</v>
      </c>
      <c r="F4" s="2" t="s">
        <v>9</v>
      </c>
      <c r="G4" s="2" t="s">
        <v>10</v>
      </c>
      <c r="H4" s="2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  <c r="N4" s="3" t="s">
        <v>8</v>
      </c>
      <c r="O4" s="3" t="s">
        <v>9</v>
      </c>
      <c r="P4" s="3" t="s">
        <v>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понеділок</vt:lpstr>
      <vt:lpstr>вівторок</vt:lpstr>
      <vt:lpstr>середа</vt:lpstr>
      <vt:lpstr>четвер</vt:lpstr>
      <vt:lpstr>пятниця</vt:lpstr>
      <vt:lpstr>шаблон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2006-09-16T00:00:00Z</dcterms:created>
  <dcterms:modified xsi:type="dcterms:W3CDTF">2025-07-31T08:49:11Z</dcterms:modified>
</cp:coreProperties>
</file>