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 (3)\"/>
    </mc:Choice>
  </mc:AlternateContent>
  <xr:revisionPtr revIDLastSave="0" documentId="13_ncr:1_{BD22B193-E803-4E27-A43A-7BA42B557F68}" xr6:coauthVersionLast="46" xr6:coauthVersionMax="46" xr10:uidLastSave="{00000000-0000-0000-0000-000000000000}"/>
  <bookViews>
    <workbookView xWindow="150" yWindow="135" windowWidth="20340" windowHeight="10785" activeTab="4" xr2:uid="{00000000-000D-0000-FFFF-FFFF00000000}"/>
  </bookViews>
  <sheets>
    <sheet name="понеділок" sheetId="2" r:id="rId1"/>
    <sheet name="вівторок" sheetId="3" r:id="rId2"/>
    <sheet name="середа" sheetId="4" r:id="rId3"/>
    <sheet name="четвер" sheetId="5" r:id="rId4"/>
    <sheet name="пятниця" sheetId="6" r:id="rId5"/>
    <sheet name="шаблон" sheetId="1" r:id="rId6"/>
  </sheets>
  <calcPr calcId="191029"/>
  <extLst>
    <ext uri="GoogleSheetsCustomDataVersion2">
      <go:sheetsCustomData xmlns:go="http://customooxmlschemas.google.com/" r:id="rId10" roundtripDataChecksum="ztYi+Gk3TovavDjxur4a5/2Z1Yl5RRVA2R0CijS58Yk="/>
    </ext>
  </extLst>
</workbook>
</file>

<file path=xl/calcChain.xml><?xml version="1.0" encoding="utf-8"?>
<calcChain xmlns="http://schemas.openxmlformats.org/spreadsheetml/2006/main">
  <c r="Q28" i="6" l="1"/>
  <c r="P28" i="6"/>
  <c r="O28" i="6"/>
  <c r="N28" i="6"/>
  <c r="M28" i="6"/>
  <c r="L28" i="6"/>
  <c r="K28" i="6"/>
  <c r="J28" i="6"/>
  <c r="I28" i="6"/>
  <c r="H28" i="6"/>
  <c r="G28" i="6"/>
  <c r="F28" i="6"/>
  <c r="Q20" i="6"/>
  <c r="P20" i="6"/>
  <c r="O20" i="6"/>
  <c r="N20" i="6"/>
  <c r="M20" i="6"/>
  <c r="L20" i="6"/>
  <c r="K20" i="6"/>
  <c r="J20" i="6"/>
  <c r="I20" i="6"/>
  <c r="H20" i="6"/>
  <c r="G20" i="6"/>
  <c r="F20" i="6"/>
  <c r="Q12" i="6"/>
  <c r="Q30" i="6" s="1"/>
  <c r="P12" i="6"/>
  <c r="O12" i="6"/>
  <c r="N12" i="6"/>
  <c r="M12" i="6"/>
  <c r="L12" i="6"/>
  <c r="K12" i="6"/>
  <c r="J12" i="6"/>
  <c r="I12" i="6"/>
  <c r="H12" i="6"/>
  <c r="G12" i="6"/>
  <c r="F12" i="6"/>
  <c r="Q28" i="5"/>
  <c r="P28" i="5"/>
  <c r="O28" i="5"/>
  <c r="N28" i="5"/>
  <c r="M28" i="5"/>
  <c r="L28" i="5"/>
  <c r="K28" i="5"/>
  <c r="J28" i="5"/>
  <c r="I28" i="5"/>
  <c r="H28" i="5"/>
  <c r="G28" i="5"/>
  <c r="F28" i="5"/>
  <c r="Q20" i="5"/>
  <c r="P20" i="5"/>
  <c r="O20" i="5"/>
  <c r="N20" i="5"/>
  <c r="M20" i="5"/>
  <c r="L20" i="5"/>
  <c r="K20" i="5"/>
  <c r="J20" i="5"/>
  <c r="I20" i="5"/>
  <c r="H20" i="5"/>
  <c r="G20" i="5"/>
  <c r="F20" i="5"/>
  <c r="Q12" i="5"/>
  <c r="Q30" i="5" s="1"/>
  <c r="P12" i="5"/>
  <c r="P30" i="5" s="1"/>
  <c r="O12" i="5"/>
  <c r="N12" i="5"/>
  <c r="M12" i="5"/>
  <c r="L12" i="5"/>
  <c r="K12" i="5"/>
  <c r="J12" i="5"/>
  <c r="I12" i="5"/>
  <c r="H12" i="5"/>
  <c r="G12" i="5"/>
  <c r="F12" i="5"/>
  <c r="Q28" i="4"/>
  <c r="P28" i="4"/>
  <c r="O28" i="4"/>
  <c r="N28" i="4"/>
  <c r="M28" i="4"/>
  <c r="L28" i="4"/>
  <c r="K28" i="4"/>
  <c r="J28" i="4"/>
  <c r="I28" i="4"/>
  <c r="H28" i="4"/>
  <c r="G28" i="4"/>
  <c r="F28" i="4"/>
  <c r="Q20" i="4"/>
  <c r="P20" i="4"/>
  <c r="O20" i="4"/>
  <c r="N20" i="4"/>
  <c r="M20" i="4"/>
  <c r="L20" i="4"/>
  <c r="K20" i="4"/>
  <c r="J20" i="4"/>
  <c r="I20" i="4"/>
  <c r="H20" i="4"/>
  <c r="G20" i="4"/>
  <c r="F20" i="4"/>
  <c r="Q12" i="4"/>
  <c r="Q30" i="4" s="1"/>
  <c r="P12" i="4"/>
  <c r="P30" i="4" s="1"/>
  <c r="O12" i="4"/>
  <c r="N12" i="4"/>
  <c r="M12" i="4"/>
  <c r="L12" i="4"/>
  <c r="K12" i="4"/>
  <c r="J12" i="4"/>
  <c r="I12" i="4"/>
  <c r="H12" i="4"/>
  <c r="G12" i="4"/>
  <c r="F12" i="4"/>
  <c r="Q27" i="3"/>
  <c r="P27" i="3"/>
  <c r="O27" i="3"/>
  <c r="N27" i="3"/>
  <c r="M27" i="3"/>
  <c r="L27" i="3"/>
  <c r="K27" i="3"/>
  <c r="J27" i="3"/>
  <c r="I27" i="3"/>
  <c r="H27" i="3"/>
  <c r="G27" i="3"/>
  <c r="F27" i="3"/>
  <c r="Q20" i="3"/>
  <c r="P20" i="3"/>
  <c r="O20" i="3"/>
  <c r="N20" i="3"/>
  <c r="M20" i="3"/>
  <c r="L20" i="3"/>
  <c r="K20" i="3"/>
  <c r="J20" i="3"/>
  <c r="I20" i="3"/>
  <c r="H20" i="3"/>
  <c r="G20" i="3"/>
  <c r="F20" i="3"/>
  <c r="Q12" i="3"/>
  <c r="P12" i="3"/>
  <c r="O12" i="3"/>
  <c r="N12" i="3"/>
  <c r="M12" i="3"/>
  <c r="L12" i="3"/>
  <c r="K12" i="3"/>
  <c r="J12" i="3"/>
  <c r="I12" i="3"/>
  <c r="H12" i="3"/>
  <c r="G12" i="3"/>
  <c r="F12" i="3"/>
  <c r="Q28" i="2"/>
  <c r="P28" i="2"/>
  <c r="O28" i="2"/>
  <c r="N28" i="2"/>
  <c r="M28" i="2"/>
  <c r="L28" i="2"/>
  <c r="K28" i="2"/>
  <c r="J28" i="2"/>
  <c r="I28" i="2"/>
  <c r="H28" i="2"/>
  <c r="G28" i="2"/>
  <c r="F28" i="2"/>
  <c r="Q20" i="2"/>
  <c r="P20" i="2"/>
  <c r="O20" i="2"/>
  <c r="N20" i="2"/>
  <c r="M20" i="2"/>
  <c r="L20" i="2"/>
  <c r="K20" i="2"/>
  <c r="J20" i="2"/>
  <c r="I20" i="2"/>
  <c r="H20" i="2"/>
  <c r="G20" i="2"/>
  <c r="F20" i="2"/>
  <c r="Q12" i="2"/>
  <c r="Q30" i="2" s="1"/>
  <c r="P12" i="2"/>
  <c r="P30" i="2" s="1"/>
  <c r="O12" i="2"/>
  <c r="N12" i="2"/>
  <c r="M12" i="2"/>
  <c r="L12" i="2"/>
  <c r="K12" i="2"/>
  <c r="J12" i="2"/>
  <c r="I12" i="2"/>
  <c r="H12" i="2"/>
  <c r="G12" i="2"/>
  <c r="F12" i="2"/>
  <c r="P30" i="6" l="1"/>
  <c r="P29" i="3"/>
  <c r="Q29" i="3"/>
</calcChain>
</file>

<file path=xl/sharedStrings.xml><?xml version="1.0" encoding="utf-8"?>
<sst xmlns="http://schemas.openxmlformats.org/spreadsheetml/2006/main" count="296" uniqueCount="106">
  <si>
    <t xml:space="preserve"> 1 тиждень</t>
  </si>
  <si>
    <t>Найменування страв та виробів</t>
  </si>
  <si>
    <t>Вихід</t>
  </si>
  <si>
    <t>Хімічний склад</t>
  </si>
  <si>
    <t>Білки, г</t>
  </si>
  <si>
    <t>Жири, г</t>
  </si>
  <si>
    <t>Вуглеводи, г</t>
  </si>
  <si>
    <t>Енергетична цінність, ккал</t>
  </si>
  <si>
    <t>Від 1-3 років</t>
  </si>
  <si>
    <t>Від 3-4 років</t>
  </si>
  <si>
    <t>Від 4-6 (7) років</t>
  </si>
  <si>
    <t>Понеділок 4 тиждень</t>
  </si>
  <si>
    <t>Сніданок:</t>
  </si>
  <si>
    <t>Суфле яєчне     (МП,Л,Я,Г)</t>
  </si>
  <si>
    <t>Каша ячнева з цибулею     (МП,Л,ЗП,Г)</t>
  </si>
  <si>
    <t>Морква тушкована в сметані      (МП,Л,Г)</t>
  </si>
  <si>
    <t>30/1,5</t>
  </si>
  <si>
    <t>Чай (трав’яний)</t>
  </si>
  <si>
    <t>Всього за сніданок:</t>
  </si>
  <si>
    <t>Обід:</t>
  </si>
  <si>
    <t>Зрази рибні    (Я,Г,МП,Л,ЗП,Р)</t>
  </si>
  <si>
    <t>Каша ввівсяна вязка з морквою     (МП,Л,ЗП,Г)</t>
  </si>
  <si>
    <t>Компот із яблук</t>
  </si>
  <si>
    <t>Хліб цільнозерновий     (Г)</t>
  </si>
  <si>
    <t>Всього за обід:</t>
  </si>
  <si>
    <t>Вечеря:</t>
  </si>
  <si>
    <t>Куряча паличка        (Г,Я)</t>
  </si>
  <si>
    <t>Макароні вироби з маслом     (МП,Л,Г)</t>
  </si>
  <si>
    <t>Салат з білокачаної капутси</t>
  </si>
  <si>
    <t>Йогурт      (МП,Л)</t>
  </si>
  <si>
    <t>Всього за вечерю:</t>
  </si>
  <si>
    <t>Вівторок 4 тиждень</t>
  </si>
  <si>
    <t>Каша рисова рідка молочна      (МП,Л,Г)</t>
  </si>
  <si>
    <t>Хліб цільноозерновий з сиром твердим     (МП,Л,Г)</t>
  </si>
  <si>
    <t>30/5</t>
  </si>
  <si>
    <t>60</t>
  </si>
  <si>
    <t>80</t>
  </si>
  <si>
    <t>Какао з молоком      (МП,Л)</t>
  </si>
  <si>
    <t>Борщ полтавський з галушками        (Г,Я,МП,Л)</t>
  </si>
  <si>
    <t>150/27</t>
  </si>
  <si>
    <t>200/36</t>
  </si>
  <si>
    <t>Фрикаделька в соусі (зі свинини)      (Г,МП,Л)</t>
  </si>
  <si>
    <t>65/40</t>
  </si>
  <si>
    <t xml:space="preserve">  65/40</t>
  </si>
  <si>
    <t xml:space="preserve">   87/53</t>
  </si>
  <si>
    <t>Каша перлова в’язка      (МП,Л,ЗП,Г)</t>
  </si>
  <si>
    <t>Курячий рулет фарширований вареним яйцем</t>
  </si>
  <si>
    <t>Каша пшенична розсипчаста</t>
  </si>
  <si>
    <t>Салат з вареного буряка</t>
  </si>
  <si>
    <t xml:space="preserve">Компот із суміші сухофруктів </t>
  </si>
  <si>
    <t>Середа 4 тиждень</t>
  </si>
  <si>
    <t>Курячий шніцель     (Г)</t>
  </si>
  <si>
    <t>Пюре з бобових (гороху або сочевиці) з цибулею        (</t>
  </si>
  <si>
    <t>Суп-харчо      (МП,Л)</t>
  </si>
  <si>
    <t xml:space="preserve">Курка по-італійськи    </t>
  </si>
  <si>
    <t xml:space="preserve">   35/13</t>
  </si>
  <si>
    <t>Салат з білокачаної капусти</t>
  </si>
  <si>
    <t>Каша рідка гречана на молоці     (МП,Л,Г)</t>
  </si>
  <si>
    <t>Салат моркв’яно-яблучний з твердим сиром     (МП,Л)</t>
  </si>
  <si>
    <t>Четвер  тиждень</t>
  </si>
  <si>
    <t>Каша «Янтарна» (з яблуками)     (ЗП,МП,Л)</t>
  </si>
  <si>
    <t>Какао на молоці      (МП,Л)</t>
  </si>
  <si>
    <t>160</t>
  </si>
  <si>
    <t>180</t>
  </si>
  <si>
    <t>Суп гречаний     (МП,Л)</t>
  </si>
  <si>
    <t>Котлета любительська рибна      (Г,Я,МП,Л)</t>
  </si>
  <si>
    <t>Хліб цільнозерновий       (Г)</t>
  </si>
  <si>
    <t>40/12</t>
  </si>
  <si>
    <t>Каша вівсяна в’язка     (МП,Л,ЗП,Г)</t>
  </si>
  <si>
    <t>Салат з капусти з зеленим горошком</t>
  </si>
  <si>
    <t>Фрукти свіжі (яблуко)</t>
  </si>
  <si>
    <t>Сік персиковий</t>
  </si>
  <si>
    <t>120</t>
  </si>
  <si>
    <t>П'ятниця 4 тиждень</t>
  </si>
  <si>
    <t>Банош по гуцульськи з тверди сиром     (МП,Л,ЗП)</t>
  </si>
  <si>
    <t>Омлет драчена     (МП,Л,Я,Г)</t>
  </si>
  <si>
    <t>Ікра з буряка</t>
  </si>
  <si>
    <t>55</t>
  </si>
  <si>
    <t>73</t>
  </si>
  <si>
    <t>Йогурт     (МП,Л)</t>
  </si>
  <si>
    <t>Суп ячний      (ЗП,Г,МП,Л)</t>
  </si>
  <si>
    <t>Биточки парові (зі свинини)     (Г,МП,Л)</t>
  </si>
  <si>
    <t>Картопляне пюре    (МП,Л)</t>
  </si>
  <si>
    <t>Салат з моркви та часнику</t>
  </si>
  <si>
    <t>Хліб цільнозерновий        (Г)</t>
  </si>
  <si>
    <t>Каша вівсяна вязка      (МП,Л,ЗП,Г)</t>
  </si>
  <si>
    <t>82</t>
  </si>
  <si>
    <t>103</t>
  </si>
  <si>
    <t>Овочі сезонні (томати свіжі)</t>
  </si>
  <si>
    <t>Овочі сезонні (огірки свіжі)</t>
  </si>
  <si>
    <t>Бутерброд з маслом      (МП,Л,Г)</t>
  </si>
  <si>
    <t>Бутерброд з маслом       (МП,Л,Г)</t>
  </si>
  <si>
    <t>6\1</t>
  </si>
  <si>
    <t>Куліш пшоняний з фрикаделькою  та сметаною    (ЗП,Я,МП,Л)</t>
  </si>
  <si>
    <t>150/11/7</t>
  </si>
  <si>
    <t>200/15/9</t>
  </si>
  <si>
    <t>Макароні вироби відварені  з маслом  (МП,Л,Г)</t>
  </si>
  <si>
    <t>124\1</t>
  </si>
  <si>
    <t>Пюре бобових з цибулею (горох)      (МП,Л)</t>
  </si>
  <si>
    <t>Компот із плодів сушених яблук</t>
  </si>
  <si>
    <t>М'ясо курки  в сметані      (МП,Л)</t>
  </si>
  <si>
    <t>67\1</t>
  </si>
  <si>
    <t xml:space="preserve">Фрукти свіжі </t>
  </si>
  <si>
    <t>139/3</t>
  </si>
  <si>
    <t>Фрукти свіжі</t>
  </si>
  <si>
    <t>Свіжі фрукти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</si>
</sst>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3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" fontId="4" fillId="0" borderId="0" xfId="0" applyNumberFormat="1" applyFont="1"/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6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" fontId="1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opLeftCell="A13" workbookViewId="0">
      <selection activeCell="A9" sqref="A9"/>
    </sheetView>
  </sheetViews>
  <sheetFormatPr defaultColWidth="14.42578125" defaultRowHeight="15" customHeight="1" x14ac:dyDescent="0.25"/>
  <cols>
    <col min="1" max="1" width="7.1406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55" t="s">
        <v>11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x14ac:dyDescent="0.25">
      <c r="B2" s="56" t="s">
        <v>1</v>
      </c>
      <c r="C2" s="54" t="s">
        <v>2</v>
      </c>
      <c r="D2" s="51"/>
      <c r="E2" s="52"/>
      <c r="F2" s="62" t="s">
        <v>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x14ac:dyDescent="0.25">
      <c r="B3" s="57"/>
      <c r="C3" s="59"/>
      <c r="D3" s="60"/>
      <c r="E3" s="61"/>
      <c r="F3" s="53" t="s">
        <v>4</v>
      </c>
      <c r="G3" s="48"/>
      <c r="H3" s="49"/>
      <c r="I3" s="53" t="s">
        <v>5</v>
      </c>
      <c r="J3" s="48"/>
      <c r="K3" s="49"/>
      <c r="L3" s="53" t="s">
        <v>6</v>
      </c>
      <c r="M3" s="48"/>
      <c r="N3" s="49"/>
      <c r="O3" s="47" t="s">
        <v>7</v>
      </c>
      <c r="P3" s="48"/>
      <c r="Q3" s="49"/>
    </row>
    <row r="4" spans="1:17" ht="29.25" x14ac:dyDescent="0.25">
      <c r="B4" s="5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50" t="s">
        <v>12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</row>
    <row r="6" spans="1:17" x14ac:dyDescent="0.25">
      <c r="A6">
        <v>111</v>
      </c>
      <c r="B6" s="25" t="s">
        <v>13</v>
      </c>
      <c r="C6" s="26">
        <v>75</v>
      </c>
      <c r="D6" s="26">
        <v>75</v>
      </c>
      <c r="E6" s="26">
        <v>75</v>
      </c>
      <c r="F6" s="26">
        <v>6.8</v>
      </c>
      <c r="G6" s="26">
        <v>6.8</v>
      </c>
      <c r="H6" s="26">
        <v>6.8</v>
      </c>
      <c r="I6" s="26">
        <v>7.5</v>
      </c>
      <c r="J6" s="26">
        <v>7.5</v>
      </c>
      <c r="K6" s="26">
        <v>7.5</v>
      </c>
      <c r="L6" s="26">
        <v>6</v>
      </c>
      <c r="M6" s="26">
        <v>6</v>
      </c>
      <c r="N6" s="26">
        <v>6</v>
      </c>
      <c r="O6" s="26">
        <v>118</v>
      </c>
      <c r="P6" s="26">
        <v>118</v>
      </c>
      <c r="Q6" s="26">
        <v>118</v>
      </c>
    </row>
    <row r="7" spans="1:17" x14ac:dyDescent="0.25">
      <c r="A7">
        <v>31</v>
      </c>
      <c r="B7" s="27" t="s">
        <v>14</v>
      </c>
      <c r="C7" s="28">
        <v>96</v>
      </c>
      <c r="D7" s="28">
        <v>96</v>
      </c>
      <c r="E7" s="28">
        <v>120</v>
      </c>
      <c r="F7" s="28">
        <v>3.1</v>
      </c>
      <c r="G7" s="28">
        <v>3.1</v>
      </c>
      <c r="H7" s="28">
        <v>3.9</v>
      </c>
      <c r="I7" s="28">
        <v>2.4</v>
      </c>
      <c r="J7" s="28">
        <v>2.4</v>
      </c>
      <c r="K7" s="28">
        <v>3</v>
      </c>
      <c r="L7" s="28">
        <v>21</v>
      </c>
      <c r="M7" s="28">
        <v>21</v>
      </c>
      <c r="N7" s="28">
        <v>26.3</v>
      </c>
      <c r="O7" s="28">
        <v>118</v>
      </c>
      <c r="P7" s="28">
        <v>118</v>
      </c>
      <c r="Q7" s="28">
        <v>147</v>
      </c>
    </row>
    <row r="8" spans="1:17" x14ac:dyDescent="0.25">
      <c r="A8" t="s">
        <v>92</v>
      </c>
      <c r="B8" s="27" t="s">
        <v>15</v>
      </c>
      <c r="C8" s="28">
        <v>60</v>
      </c>
      <c r="D8" s="28">
        <v>63</v>
      </c>
      <c r="E8" s="28">
        <v>84</v>
      </c>
      <c r="F8" s="28">
        <v>1.1000000000000001</v>
      </c>
      <c r="G8" s="28">
        <v>1.1000000000000001</v>
      </c>
      <c r="H8" s="28">
        <v>1.4</v>
      </c>
      <c r="I8" s="28">
        <v>3</v>
      </c>
      <c r="J8" s="28">
        <v>3</v>
      </c>
      <c r="K8" s="28">
        <v>4</v>
      </c>
      <c r="L8" s="28">
        <v>6.2</v>
      </c>
      <c r="M8" s="28">
        <v>8.8000000000000007</v>
      </c>
      <c r="N8" s="28">
        <v>11.7</v>
      </c>
      <c r="O8" s="28">
        <v>53</v>
      </c>
      <c r="P8" s="28">
        <v>63</v>
      </c>
      <c r="Q8" s="28">
        <v>84</v>
      </c>
    </row>
    <row r="9" spans="1:17" x14ac:dyDescent="0.25">
      <c r="A9" t="s">
        <v>103</v>
      </c>
      <c r="B9" s="27" t="s">
        <v>102</v>
      </c>
      <c r="C9" s="31">
        <v>60</v>
      </c>
      <c r="D9" s="28">
        <v>60</v>
      </c>
      <c r="E9" s="28">
        <v>80</v>
      </c>
      <c r="F9" s="28">
        <v>0.5</v>
      </c>
      <c r="G9" s="28">
        <v>0.5</v>
      </c>
      <c r="H9" s="28">
        <v>0.7</v>
      </c>
      <c r="I9" s="28">
        <v>0.1</v>
      </c>
      <c r="J9" s="28">
        <v>0.1</v>
      </c>
      <c r="K9" s="28">
        <v>0.2</v>
      </c>
      <c r="L9" s="28">
        <v>5.7</v>
      </c>
      <c r="M9" s="28">
        <v>5.7</v>
      </c>
      <c r="N9" s="28">
        <v>7.6</v>
      </c>
      <c r="O9" s="28">
        <v>24</v>
      </c>
      <c r="P9" s="28">
        <v>24</v>
      </c>
      <c r="Q9" s="28">
        <v>32</v>
      </c>
    </row>
    <row r="10" spans="1:17" x14ac:dyDescent="0.25">
      <c r="A10">
        <v>144</v>
      </c>
      <c r="B10" s="34" t="s">
        <v>90</v>
      </c>
      <c r="C10" s="32" t="s">
        <v>16</v>
      </c>
      <c r="D10" s="22" t="s">
        <v>16</v>
      </c>
      <c r="E10" s="22" t="s">
        <v>16</v>
      </c>
      <c r="F10" s="23">
        <v>1</v>
      </c>
      <c r="G10" s="23">
        <v>1</v>
      </c>
      <c r="H10" s="23">
        <v>1</v>
      </c>
      <c r="I10" s="23">
        <v>1.3</v>
      </c>
      <c r="J10" s="23">
        <v>1.3</v>
      </c>
      <c r="K10" s="23">
        <v>1.3</v>
      </c>
      <c r="L10" s="23">
        <v>15</v>
      </c>
      <c r="M10" s="23">
        <v>15</v>
      </c>
      <c r="N10" s="23">
        <v>15</v>
      </c>
      <c r="O10" s="24">
        <v>78</v>
      </c>
      <c r="P10" s="24">
        <v>78</v>
      </c>
      <c r="Q10" s="24">
        <v>78</v>
      </c>
    </row>
    <row r="11" spans="1:17" x14ac:dyDescent="0.25">
      <c r="A11">
        <v>132</v>
      </c>
      <c r="B11" s="33" t="s">
        <v>17</v>
      </c>
      <c r="C11" s="8">
        <v>150</v>
      </c>
      <c r="D11" s="8">
        <v>150</v>
      </c>
      <c r="E11" s="8">
        <v>180</v>
      </c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18</v>
      </c>
      <c r="C12" s="9"/>
      <c r="D12" s="9"/>
      <c r="E12" s="10"/>
      <c r="F12" s="11">
        <f t="shared" ref="F12:Q12" si="0">SUM(F6:F11)</f>
        <v>12.5</v>
      </c>
      <c r="G12" s="11">
        <f t="shared" si="0"/>
        <v>12.5</v>
      </c>
      <c r="H12" s="11">
        <f t="shared" si="0"/>
        <v>13.799999999999999</v>
      </c>
      <c r="I12" s="11">
        <f t="shared" si="0"/>
        <v>14.3</v>
      </c>
      <c r="J12" s="11">
        <f t="shared" si="0"/>
        <v>14.3</v>
      </c>
      <c r="K12" s="11">
        <f t="shared" si="0"/>
        <v>16</v>
      </c>
      <c r="L12" s="11">
        <f t="shared" si="0"/>
        <v>53.900000000000006</v>
      </c>
      <c r="M12" s="11">
        <f t="shared" si="0"/>
        <v>56.5</v>
      </c>
      <c r="N12" s="11">
        <f t="shared" si="0"/>
        <v>66.599999999999994</v>
      </c>
      <c r="O12" s="12">
        <f t="shared" si="0"/>
        <v>391</v>
      </c>
      <c r="P12" s="12">
        <f t="shared" si="0"/>
        <v>401</v>
      </c>
      <c r="Q12" s="12">
        <f t="shared" si="0"/>
        <v>459</v>
      </c>
    </row>
    <row r="13" spans="1:17" x14ac:dyDescent="0.25">
      <c r="B13" s="53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ht="30" x14ac:dyDescent="0.25">
      <c r="A14">
        <v>62</v>
      </c>
      <c r="B14" s="7" t="s">
        <v>93</v>
      </c>
      <c r="C14" s="6" t="s">
        <v>94</v>
      </c>
      <c r="D14" s="6" t="s">
        <v>94</v>
      </c>
      <c r="E14" s="6" t="s">
        <v>95</v>
      </c>
      <c r="F14" s="5">
        <v>4.9000000000000004</v>
      </c>
      <c r="G14" s="5">
        <v>4.9000000000000004</v>
      </c>
      <c r="H14" s="5">
        <v>6.4</v>
      </c>
      <c r="I14" s="5">
        <v>5.2</v>
      </c>
      <c r="J14" s="5">
        <v>5.2</v>
      </c>
      <c r="K14" s="5">
        <v>6.6</v>
      </c>
      <c r="L14" s="5">
        <v>13.2</v>
      </c>
      <c r="M14" s="5">
        <v>13.2</v>
      </c>
      <c r="N14" s="5">
        <v>17.3</v>
      </c>
      <c r="O14" s="6">
        <v>119</v>
      </c>
      <c r="P14" s="6">
        <v>119</v>
      </c>
      <c r="Q14" s="6">
        <v>154</v>
      </c>
    </row>
    <row r="15" spans="1:17" x14ac:dyDescent="0.25">
      <c r="A15">
        <v>80</v>
      </c>
      <c r="B15" s="13" t="s">
        <v>20</v>
      </c>
      <c r="C15" s="4">
        <v>70</v>
      </c>
      <c r="D15" s="4">
        <v>70</v>
      </c>
      <c r="E15" s="4">
        <v>105</v>
      </c>
      <c r="F15" s="5">
        <v>9.3000000000000007</v>
      </c>
      <c r="G15" s="5">
        <v>9.3000000000000007</v>
      </c>
      <c r="H15" s="5">
        <v>14</v>
      </c>
      <c r="I15" s="5">
        <v>4.5</v>
      </c>
      <c r="J15" s="5">
        <v>4.5</v>
      </c>
      <c r="K15" s="5">
        <v>6.8</v>
      </c>
      <c r="L15" s="5">
        <v>10.5</v>
      </c>
      <c r="M15" s="5">
        <v>10.5</v>
      </c>
      <c r="N15" s="5">
        <v>15.7</v>
      </c>
      <c r="O15" s="6">
        <v>120</v>
      </c>
      <c r="P15" s="6">
        <v>120</v>
      </c>
      <c r="Q15" s="6">
        <v>179</v>
      </c>
    </row>
    <row r="16" spans="1:17" ht="30" x14ac:dyDescent="0.25">
      <c r="A16">
        <v>13</v>
      </c>
      <c r="B16" s="7" t="s">
        <v>21</v>
      </c>
      <c r="C16" s="4">
        <v>95</v>
      </c>
      <c r="D16" s="4">
        <v>100</v>
      </c>
      <c r="E16" s="4">
        <v>125</v>
      </c>
      <c r="F16" s="5">
        <v>3.6565599999999998</v>
      </c>
      <c r="G16" s="5">
        <v>3.6565599999999998</v>
      </c>
      <c r="H16" s="5">
        <v>4.5706999999999995</v>
      </c>
      <c r="I16" s="5">
        <v>3.6804000000000001</v>
      </c>
      <c r="J16" s="5">
        <v>3.6804000000000001</v>
      </c>
      <c r="K16" s="5">
        <v>4.6005000000000003</v>
      </c>
      <c r="L16" s="5">
        <v>14.76764</v>
      </c>
      <c r="M16" s="5">
        <v>19.757640000000002</v>
      </c>
      <c r="N16" s="5">
        <v>24.697049999999997</v>
      </c>
      <c r="O16" s="6">
        <v>104.232</v>
      </c>
      <c r="P16" s="6">
        <v>123.182</v>
      </c>
      <c r="Q16" s="6">
        <v>153.97749999999999</v>
      </c>
    </row>
    <row r="17" spans="1:17" x14ac:dyDescent="0.25">
      <c r="A17">
        <v>66</v>
      </c>
      <c r="B17" s="46" t="s">
        <v>88</v>
      </c>
      <c r="C17" s="35">
        <v>34</v>
      </c>
      <c r="D17" s="35">
        <v>34</v>
      </c>
      <c r="E17" s="35">
        <v>49</v>
      </c>
      <c r="F17" s="36">
        <v>0.37</v>
      </c>
      <c r="G17" s="36">
        <v>0.37</v>
      </c>
      <c r="H17" s="36">
        <v>0.54</v>
      </c>
      <c r="I17" s="36">
        <v>7.0000000000000007E-2</v>
      </c>
      <c r="J17" s="36">
        <v>7.0000000000000007E-2</v>
      </c>
      <c r="K17" s="36">
        <v>0.1</v>
      </c>
      <c r="L17" s="36">
        <v>1.56</v>
      </c>
      <c r="M17" s="36">
        <v>1.56</v>
      </c>
      <c r="N17" s="36">
        <v>2.25</v>
      </c>
      <c r="O17" s="37">
        <v>8</v>
      </c>
      <c r="P17" s="37">
        <v>8</v>
      </c>
      <c r="Q17" s="37">
        <v>11</v>
      </c>
    </row>
    <row r="18" spans="1:17" x14ac:dyDescent="0.25">
      <c r="A18">
        <v>136</v>
      </c>
      <c r="B18" s="13" t="s">
        <v>22</v>
      </c>
      <c r="C18" s="4">
        <v>120</v>
      </c>
      <c r="D18" s="4">
        <v>120</v>
      </c>
      <c r="E18" s="4">
        <v>150</v>
      </c>
      <c r="F18" s="5">
        <v>0.1</v>
      </c>
      <c r="G18" s="5">
        <v>0.1</v>
      </c>
      <c r="H18" s="5">
        <v>0.1</v>
      </c>
      <c r="I18" s="5">
        <v>0.1</v>
      </c>
      <c r="J18" s="5">
        <v>0.1</v>
      </c>
      <c r="K18" s="5">
        <v>0.1</v>
      </c>
      <c r="L18" s="5">
        <v>2.5</v>
      </c>
      <c r="M18" s="5">
        <v>8.5</v>
      </c>
      <c r="N18" s="5">
        <v>11.1</v>
      </c>
      <c r="O18" s="6">
        <v>11</v>
      </c>
      <c r="P18" s="6">
        <v>34</v>
      </c>
      <c r="Q18" s="6">
        <v>44</v>
      </c>
    </row>
    <row r="19" spans="1:17" x14ac:dyDescent="0.25">
      <c r="B19" s="13" t="s">
        <v>23</v>
      </c>
      <c r="C19" s="4">
        <v>30</v>
      </c>
      <c r="D19" s="4">
        <v>30</v>
      </c>
      <c r="E19" s="4">
        <v>30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24</v>
      </c>
      <c r="C20" s="9"/>
      <c r="D20" s="9"/>
      <c r="E20" s="9"/>
      <c r="F20" s="11">
        <f t="shared" ref="F20:Q20" si="1">SUM(F14:F19)</f>
        <v>20.426560000000006</v>
      </c>
      <c r="G20" s="11">
        <f t="shared" si="1"/>
        <v>20.426560000000006</v>
      </c>
      <c r="H20" s="11">
        <f t="shared" si="1"/>
        <v>27.710699999999999</v>
      </c>
      <c r="I20" s="11">
        <f t="shared" si="1"/>
        <v>15.9504</v>
      </c>
      <c r="J20" s="11">
        <f t="shared" si="1"/>
        <v>15.9504</v>
      </c>
      <c r="K20" s="11">
        <f t="shared" si="1"/>
        <v>20.6005</v>
      </c>
      <c r="L20" s="11">
        <f t="shared" si="1"/>
        <v>52.427640000000004</v>
      </c>
      <c r="M20" s="11">
        <f t="shared" si="1"/>
        <v>63.417639999999999</v>
      </c>
      <c r="N20" s="11">
        <f t="shared" si="1"/>
        <v>80.947050000000004</v>
      </c>
      <c r="O20" s="12">
        <f t="shared" si="1"/>
        <v>433.23199999999997</v>
      </c>
      <c r="P20" s="12">
        <f t="shared" si="1"/>
        <v>475.18200000000002</v>
      </c>
      <c r="Q20" s="12">
        <f t="shared" si="1"/>
        <v>612.97749999999996</v>
      </c>
    </row>
    <row r="21" spans="1:17" ht="15.75" customHeight="1" x14ac:dyDescent="0.25">
      <c r="B21" s="54" t="s">
        <v>25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</row>
    <row r="22" spans="1:17" ht="15.75" customHeight="1" x14ac:dyDescent="0.25">
      <c r="A22">
        <v>105</v>
      </c>
      <c r="B22" s="25" t="s">
        <v>26</v>
      </c>
      <c r="C22" s="26">
        <v>45</v>
      </c>
      <c r="D22" s="26">
        <v>45</v>
      </c>
      <c r="E22" s="26">
        <v>60</v>
      </c>
      <c r="F22" s="26">
        <v>10.199999999999999</v>
      </c>
      <c r="G22" s="26">
        <v>10.199999999999999</v>
      </c>
      <c r="H22" s="26">
        <v>13.6</v>
      </c>
      <c r="I22" s="26">
        <v>4.3</v>
      </c>
      <c r="J22" s="26">
        <v>4.3</v>
      </c>
      <c r="K22" s="26">
        <v>5.7</v>
      </c>
      <c r="L22" s="26">
        <v>5.7</v>
      </c>
      <c r="M22" s="26">
        <v>5.7</v>
      </c>
      <c r="N22" s="26">
        <v>7.6</v>
      </c>
      <c r="O22" s="26">
        <v>103</v>
      </c>
      <c r="P22" s="26">
        <v>103</v>
      </c>
      <c r="Q22" s="26">
        <v>137</v>
      </c>
    </row>
    <row r="23" spans="1:17" ht="15.75" customHeight="1" x14ac:dyDescent="0.25">
      <c r="A23">
        <v>35</v>
      </c>
      <c r="B23" s="25" t="s">
        <v>27</v>
      </c>
      <c r="C23" s="28">
        <v>90</v>
      </c>
      <c r="D23" s="28">
        <v>90</v>
      </c>
      <c r="E23" s="28">
        <v>112</v>
      </c>
      <c r="F23" s="28">
        <v>3.3</v>
      </c>
      <c r="G23" s="28">
        <v>3.3</v>
      </c>
      <c r="H23" s="28">
        <v>4.2</v>
      </c>
      <c r="I23" s="28">
        <v>1.8</v>
      </c>
      <c r="J23" s="28">
        <v>1.8</v>
      </c>
      <c r="K23" s="28">
        <v>2.2000000000000002</v>
      </c>
      <c r="L23" s="28">
        <v>21.7</v>
      </c>
      <c r="M23" s="28">
        <v>21.7</v>
      </c>
      <c r="N23" s="28">
        <v>27.1</v>
      </c>
      <c r="O23" s="28">
        <v>118</v>
      </c>
      <c r="P23" s="28">
        <v>118</v>
      </c>
      <c r="Q23" s="28">
        <v>147</v>
      </c>
    </row>
    <row r="24" spans="1:17" ht="15.75" customHeight="1" x14ac:dyDescent="0.25">
      <c r="A24">
        <v>73</v>
      </c>
      <c r="B24" s="25" t="s">
        <v>28</v>
      </c>
      <c r="C24" s="28">
        <v>66</v>
      </c>
      <c r="D24" s="28">
        <v>70</v>
      </c>
      <c r="E24" s="28">
        <v>87</v>
      </c>
      <c r="F24" s="28">
        <v>1.1000000000000001</v>
      </c>
      <c r="G24" s="28">
        <v>1.1000000000000001</v>
      </c>
      <c r="H24" s="28">
        <v>1.4</v>
      </c>
      <c r="I24" s="28">
        <v>2.2000000000000002</v>
      </c>
      <c r="J24" s="28">
        <v>2.2000000000000002</v>
      </c>
      <c r="K24" s="28">
        <v>2.7</v>
      </c>
      <c r="L24" s="28">
        <v>3.8</v>
      </c>
      <c r="M24" s="28">
        <v>7.3</v>
      </c>
      <c r="N24" s="28">
        <v>9.1</v>
      </c>
      <c r="O24" s="28">
        <v>36</v>
      </c>
      <c r="P24" s="28">
        <v>50</v>
      </c>
      <c r="Q24" s="28">
        <v>62</v>
      </c>
    </row>
    <row r="25" spans="1:17" ht="15.75" customHeight="1" x14ac:dyDescent="0.25">
      <c r="A25">
        <v>127</v>
      </c>
      <c r="B25" s="25" t="s">
        <v>29</v>
      </c>
      <c r="C25" s="28">
        <v>100</v>
      </c>
      <c r="D25" s="28">
        <v>100</v>
      </c>
      <c r="E25" s="28">
        <v>125</v>
      </c>
      <c r="F25" s="28">
        <v>2.7</v>
      </c>
      <c r="G25" s="28">
        <v>2.7</v>
      </c>
      <c r="H25" s="28">
        <v>3.4</v>
      </c>
      <c r="I25" s="28">
        <v>2.5</v>
      </c>
      <c r="J25" s="28">
        <v>2.5</v>
      </c>
      <c r="K25" s="28">
        <v>3.1</v>
      </c>
      <c r="L25" s="28">
        <v>14.1</v>
      </c>
      <c r="M25" s="28">
        <v>14.1</v>
      </c>
      <c r="N25" s="28">
        <v>17.600000000000001</v>
      </c>
      <c r="O25" s="28">
        <v>88</v>
      </c>
      <c r="P25" s="28">
        <v>88</v>
      </c>
      <c r="Q25" s="28">
        <v>110</v>
      </c>
    </row>
    <row r="26" spans="1:17" ht="15.75" customHeight="1" x14ac:dyDescent="0.25">
      <c r="B26" s="25"/>
      <c r="C26" s="30"/>
      <c r="D26" s="30"/>
      <c r="E26" s="30"/>
      <c r="F26" s="30"/>
      <c r="G26" s="30"/>
      <c r="H26" s="30"/>
      <c r="I26" s="30"/>
      <c r="J26" s="30"/>
      <c r="K26" s="25"/>
      <c r="L26" s="30"/>
      <c r="M26" s="30"/>
      <c r="N26" s="30"/>
      <c r="O26" s="30"/>
      <c r="P26" s="30"/>
      <c r="Q26" s="30"/>
    </row>
    <row r="27" spans="1:17" ht="15.75" customHeight="1" x14ac:dyDescent="0.25">
      <c r="B27" s="29"/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4"/>
      <c r="Q27" s="24"/>
    </row>
    <row r="28" spans="1:17" ht="15.75" customHeight="1" x14ac:dyDescent="0.25">
      <c r="B28" s="14" t="s">
        <v>30</v>
      </c>
      <c r="C28" s="4"/>
      <c r="D28" s="4"/>
      <c r="E28" s="4"/>
      <c r="F28" s="11">
        <f t="shared" ref="F28:Q28" si="2">SUM(F22:F27)</f>
        <v>17.3</v>
      </c>
      <c r="G28" s="11">
        <f t="shared" si="2"/>
        <v>17.3</v>
      </c>
      <c r="H28" s="11">
        <f t="shared" si="2"/>
        <v>22.599999999999998</v>
      </c>
      <c r="I28" s="11">
        <f t="shared" si="2"/>
        <v>10.8</v>
      </c>
      <c r="J28" s="11">
        <f t="shared" si="2"/>
        <v>10.8</v>
      </c>
      <c r="K28" s="11">
        <f t="shared" si="2"/>
        <v>13.700000000000001</v>
      </c>
      <c r="L28" s="11">
        <f t="shared" si="2"/>
        <v>45.3</v>
      </c>
      <c r="M28" s="11">
        <f t="shared" si="2"/>
        <v>48.8</v>
      </c>
      <c r="N28" s="11">
        <f t="shared" si="2"/>
        <v>61.400000000000006</v>
      </c>
      <c r="O28" s="12">
        <f t="shared" si="2"/>
        <v>345</v>
      </c>
      <c r="P28" s="12">
        <f t="shared" si="2"/>
        <v>359</v>
      </c>
      <c r="Q28" s="12">
        <f t="shared" si="2"/>
        <v>456</v>
      </c>
    </row>
    <row r="29" spans="1:17" ht="15.75" customHeight="1" x14ac:dyDescent="0.25"/>
    <row r="30" spans="1:17" ht="15.75" customHeight="1" x14ac:dyDescent="0.25">
      <c r="P30" s="15">
        <f>+P12+P20+P28</f>
        <v>1235.182</v>
      </c>
      <c r="Q30" s="15">
        <f>Q12+Q20+Q28</f>
        <v>1527.9775</v>
      </c>
    </row>
    <row r="31" spans="1:17" ht="15.75" customHeight="1" x14ac:dyDescent="0.25"/>
    <row r="32" spans="1:17" ht="15.75" customHeight="1" x14ac:dyDescent="0.25"/>
    <row r="33" spans="2:17" ht="15.75" customHeight="1" x14ac:dyDescent="0.25"/>
    <row r="34" spans="2:17" ht="15.75" customHeight="1" x14ac:dyDescent="0.25">
      <c r="B34" s="38"/>
      <c r="C34" s="39"/>
      <c r="D34" s="39"/>
      <c r="E34" s="39"/>
      <c r="F34" s="40"/>
      <c r="G34" s="40"/>
      <c r="H34" s="40"/>
      <c r="I34" s="40"/>
      <c r="J34" s="40"/>
      <c r="K34" s="40"/>
      <c r="L34" s="40"/>
      <c r="M34" s="40"/>
      <c r="N34" s="40"/>
      <c r="O34" s="41"/>
      <c r="P34" s="41"/>
      <c r="Q34" s="41"/>
    </row>
    <row r="35" spans="2:17" ht="15.75" customHeight="1" x14ac:dyDescent="0.25"/>
    <row r="36" spans="2:17" ht="15.75" customHeight="1" x14ac:dyDescent="0.25"/>
    <row r="37" spans="2:17" ht="15.75" customHeight="1" x14ac:dyDescent="0.25"/>
    <row r="38" spans="2:17" ht="15.75" customHeight="1" x14ac:dyDescent="0.25"/>
    <row r="39" spans="2:17" ht="15.75" customHeight="1" x14ac:dyDescent="0.25"/>
    <row r="40" spans="2:17" ht="15.75" customHeight="1" x14ac:dyDescent="0.25"/>
    <row r="41" spans="2:17" ht="15.75" customHeight="1" x14ac:dyDescent="0.25"/>
    <row r="42" spans="2:17" ht="15.75" customHeight="1" x14ac:dyDescent="0.25"/>
    <row r="43" spans="2:17" ht="15.75" customHeight="1" x14ac:dyDescent="0.25"/>
    <row r="44" spans="2:17" ht="15.75" customHeight="1" x14ac:dyDescent="0.25"/>
    <row r="45" spans="2:17" ht="15.75" customHeight="1" x14ac:dyDescent="0.25"/>
    <row r="46" spans="2:17" ht="15.75" customHeight="1" x14ac:dyDescent="0.25"/>
    <row r="47" spans="2:17" ht="15.75" customHeight="1" x14ac:dyDescent="0.25"/>
    <row r="48" spans="2:1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1"/>
  <sheetViews>
    <sheetView topLeftCell="A10" workbookViewId="0">
      <selection activeCell="B9" sqref="B9"/>
    </sheetView>
  </sheetViews>
  <sheetFormatPr defaultColWidth="14.42578125" defaultRowHeight="15" customHeight="1" x14ac:dyDescent="0.25"/>
  <cols>
    <col min="1" max="1" width="6.8554687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55" t="s">
        <v>31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x14ac:dyDescent="0.25">
      <c r="B2" s="56" t="s">
        <v>1</v>
      </c>
      <c r="C2" s="54" t="s">
        <v>2</v>
      </c>
      <c r="D2" s="51"/>
      <c r="E2" s="52"/>
      <c r="F2" s="62" t="s">
        <v>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x14ac:dyDescent="0.25">
      <c r="B3" s="57"/>
      <c r="C3" s="59"/>
      <c r="D3" s="60"/>
      <c r="E3" s="61"/>
      <c r="F3" s="53" t="s">
        <v>4</v>
      </c>
      <c r="G3" s="48"/>
      <c r="H3" s="49"/>
      <c r="I3" s="53" t="s">
        <v>5</v>
      </c>
      <c r="J3" s="48"/>
      <c r="K3" s="49"/>
      <c r="L3" s="53" t="s">
        <v>6</v>
      </c>
      <c r="M3" s="48"/>
      <c r="N3" s="49"/>
      <c r="O3" s="47" t="s">
        <v>7</v>
      </c>
      <c r="P3" s="48"/>
      <c r="Q3" s="49"/>
    </row>
    <row r="4" spans="1:17" ht="29.25" x14ac:dyDescent="0.25">
      <c r="B4" s="5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55" t="s">
        <v>12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x14ac:dyDescent="0.25">
      <c r="A6">
        <v>126</v>
      </c>
      <c r="B6" s="13" t="s">
        <v>32</v>
      </c>
      <c r="C6" s="16">
        <v>146</v>
      </c>
      <c r="D6" s="16">
        <v>150</v>
      </c>
      <c r="E6" s="16">
        <v>200</v>
      </c>
      <c r="F6" s="17">
        <v>3.8</v>
      </c>
      <c r="G6" s="17">
        <v>3.8</v>
      </c>
      <c r="H6" s="17">
        <v>5</v>
      </c>
      <c r="I6" s="17">
        <v>2.8</v>
      </c>
      <c r="J6" s="17">
        <v>2.8</v>
      </c>
      <c r="K6" s="17">
        <v>3.8</v>
      </c>
      <c r="L6" s="17">
        <v>20.5</v>
      </c>
      <c r="M6" s="17">
        <v>25</v>
      </c>
      <c r="N6" s="17">
        <v>33.299999999999997</v>
      </c>
      <c r="O6" s="18">
        <v>123</v>
      </c>
      <c r="P6" s="18">
        <v>141</v>
      </c>
      <c r="Q6" s="18">
        <v>187</v>
      </c>
    </row>
    <row r="7" spans="1:17" ht="30" x14ac:dyDescent="0.25">
      <c r="B7" s="7" t="s">
        <v>33</v>
      </c>
      <c r="C7" s="19" t="s">
        <v>34</v>
      </c>
      <c r="D7" s="19" t="s">
        <v>34</v>
      </c>
      <c r="E7" s="19" t="s">
        <v>34</v>
      </c>
      <c r="F7" s="5">
        <v>3.6</v>
      </c>
      <c r="G7" s="5">
        <v>3.6</v>
      </c>
      <c r="H7" s="5">
        <v>3.6</v>
      </c>
      <c r="I7" s="5">
        <v>3.85</v>
      </c>
      <c r="J7" s="5">
        <v>3.85</v>
      </c>
      <c r="K7" s="5">
        <v>3.85</v>
      </c>
      <c r="L7" s="5">
        <v>9.9</v>
      </c>
      <c r="M7" s="5">
        <v>9.9</v>
      </c>
      <c r="N7" s="5">
        <v>9.9</v>
      </c>
      <c r="O7" s="6">
        <v>89</v>
      </c>
      <c r="P7" s="6">
        <v>89</v>
      </c>
      <c r="Q7" s="6">
        <v>89</v>
      </c>
    </row>
    <row r="8" spans="1:17" x14ac:dyDescent="0.25">
      <c r="A8" t="s">
        <v>103</v>
      </c>
      <c r="B8" s="13" t="s">
        <v>104</v>
      </c>
      <c r="C8" s="8" t="s">
        <v>35</v>
      </c>
      <c r="D8" s="8" t="s">
        <v>35</v>
      </c>
      <c r="E8" s="8" t="s">
        <v>36</v>
      </c>
      <c r="F8" s="5">
        <v>0.9</v>
      </c>
      <c r="G8" s="5">
        <v>0.9</v>
      </c>
      <c r="H8" s="5">
        <v>1.2</v>
      </c>
      <c r="I8" s="5">
        <v>0.1</v>
      </c>
      <c r="J8" s="5">
        <v>0.1</v>
      </c>
      <c r="K8" s="5">
        <v>0.1</v>
      </c>
      <c r="L8" s="5">
        <v>13.1</v>
      </c>
      <c r="M8" s="5">
        <v>13.1</v>
      </c>
      <c r="N8" s="5">
        <v>17.399999999999999</v>
      </c>
      <c r="O8" s="6">
        <v>53</v>
      </c>
      <c r="P8" s="6">
        <v>53</v>
      </c>
      <c r="Q8" s="6">
        <v>71</v>
      </c>
    </row>
    <row r="9" spans="1:17" x14ac:dyDescent="0.25">
      <c r="A9">
        <v>128</v>
      </c>
      <c r="B9" s="7" t="s">
        <v>37</v>
      </c>
      <c r="C9" s="4">
        <v>135</v>
      </c>
      <c r="D9" s="4">
        <v>135</v>
      </c>
      <c r="E9" s="4">
        <v>160</v>
      </c>
      <c r="F9" s="5">
        <v>4.5</v>
      </c>
      <c r="G9" s="5">
        <v>4.5</v>
      </c>
      <c r="H9" s="5">
        <v>5.4</v>
      </c>
      <c r="I9" s="5">
        <v>3.8</v>
      </c>
      <c r="J9" s="5">
        <v>3.8</v>
      </c>
      <c r="K9" s="5">
        <v>4.5999999999999996</v>
      </c>
      <c r="L9" s="5">
        <v>7.2</v>
      </c>
      <c r="M9" s="5">
        <v>7.2</v>
      </c>
      <c r="N9" s="5">
        <v>8.6999999999999993</v>
      </c>
      <c r="O9" s="6">
        <v>80</v>
      </c>
      <c r="P9" s="6">
        <v>80</v>
      </c>
      <c r="Q9" s="6">
        <v>96</v>
      </c>
    </row>
    <row r="10" spans="1:17" x14ac:dyDescent="0.25">
      <c r="B10" s="7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18</v>
      </c>
      <c r="C12" s="9"/>
      <c r="D12" s="9"/>
      <c r="E12" s="10"/>
      <c r="F12" s="11">
        <f t="shared" ref="F12:Q12" si="0">SUM(F6:F11)</f>
        <v>12.8</v>
      </c>
      <c r="G12" s="11">
        <f t="shared" si="0"/>
        <v>12.8</v>
      </c>
      <c r="H12" s="11">
        <f t="shared" si="0"/>
        <v>15.2</v>
      </c>
      <c r="I12" s="11">
        <f t="shared" si="0"/>
        <v>10.55</v>
      </c>
      <c r="J12" s="11">
        <f t="shared" si="0"/>
        <v>10.55</v>
      </c>
      <c r="K12" s="11">
        <f t="shared" si="0"/>
        <v>12.35</v>
      </c>
      <c r="L12" s="11">
        <f t="shared" si="0"/>
        <v>50.7</v>
      </c>
      <c r="M12" s="11">
        <f t="shared" si="0"/>
        <v>55.2</v>
      </c>
      <c r="N12" s="11">
        <f t="shared" si="0"/>
        <v>69.3</v>
      </c>
      <c r="O12" s="12">
        <f t="shared" si="0"/>
        <v>345</v>
      </c>
      <c r="P12" s="12">
        <f t="shared" si="0"/>
        <v>363</v>
      </c>
      <c r="Q12" s="12">
        <f t="shared" si="0"/>
        <v>443</v>
      </c>
    </row>
    <row r="13" spans="1:17" x14ac:dyDescent="0.25">
      <c r="B13" s="53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ht="30" x14ac:dyDescent="0.25">
      <c r="A14">
        <v>45</v>
      </c>
      <c r="B14" s="7" t="s">
        <v>38</v>
      </c>
      <c r="C14" s="4" t="s">
        <v>39</v>
      </c>
      <c r="D14" s="4" t="s">
        <v>39</v>
      </c>
      <c r="E14" s="4" t="s">
        <v>40</v>
      </c>
      <c r="F14" s="5">
        <v>2.6</v>
      </c>
      <c r="G14" s="5">
        <v>2.6</v>
      </c>
      <c r="H14" s="5">
        <v>3.5</v>
      </c>
      <c r="I14" s="5">
        <v>3.6</v>
      </c>
      <c r="J14" s="5">
        <v>3.6</v>
      </c>
      <c r="K14" s="5">
        <v>4.9000000000000004</v>
      </c>
      <c r="L14" s="5">
        <v>14.8</v>
      </c>
      <c r="M14" s="5">
        <v>16.3</v>
      </c>
      <c r="N14" s="5">
        <v>21.7</v>
      </c>
      <c r="O14" s="6">
        <v>101</v>
      </c>
      <c r="P14" s="6">
        <v>106</v>
      </c>
      <c r="Q14" s="6">
        <v>142</v>
      </c>
    </row>
    <row r="15" spans="1:17" x14ac:dyDescent="0.25">
      <c r="A15">
        <v>88</v>
      </c>
      <c r="B15" s="13" t="s">
        <v>41</v>
      </c>
      <c r="C15" s="4" t="s">
        <v>42</v>
      </c>
      <c r="D15" s="4" t="s">
        <v>43</v>
      </c>
      <c r="E15" s="4" t="s">
        <v>44</v>
      </c>
      <c r="F15" s="5">
        <v>8.8000000000000007</v>
      </c>
      <c r="G15" s="5">
        <v>8.8000000000000007</v>
      </c>
      <c r="H15" s="5">
        <v>11.8</v>
      </c>
      <c r="I15" s="5">
        <v>14.6</v>
      </c>
      <c r="J15" s="5">
        <v>14.6</v>
      </c>
      <c r="K15" s="5">
        <v>19.399999999999999</v>
      </c>
      <c r="L15" s="5">
        <v>10.8</v>
      </c>
      <c r="M15" s="5">
        <v>10.8</v>
      </c>
      <c r="N15" s="5">
        <v>14.3</v>
      </c>
      <c r="O15" s="6">
        <v>210</v>
      </c>
      <c r="P15" s="6">
        <v>210</v>
      </c>
      <c r="Q15" s="6">
        <v>280</v>
      </c>
    </row>
    <row r="16" spans="1:17" x14ac:dyDescent="0.25">
      <c r="A16">
        <v>20</v>
      </c>
      <c r="B16" s="7" t="s">
        <v>45</v>
      </c>
      <c r="C16" s="4">
        <v>82</v>
      </c>
      <c r="D16" s="4">
        <v>82</v>
      </c>
      <c r="E16" s="4">
        <v>103</v>
      </c>
      <c r="F16" s="5">
        <v>1.7</v>
      </c>
      <c r="G16" s="5">
        <v>1.7</v>
      </c>
      <c r="H16" s="5">
        <v>2.1</v>
      </c>
      <c r="I16" s="5">
        <v>1.6</v>
      </c>
      <c r="J16" s="5">
        <v>1.6</v>
      </c>
      <c r="K16" s="5">
        <v>2.1</v>
      </c>
      <c r="L16" s="5">
        <v>12</v>
      </c>
      <c r="M16" s="5">
        <v>12</v>
      </c>
      <c r="N16" s="5">
        <v>15</v>
      </c>
      <c r="O16" s="6">
        <v>70</v>
      </c>
      <c r="P16" s="6">
        <v>70</v>
      </c>
      <c r="Q16" s="6">
        <v>88</v>
      </c>
    </row>
    <row r="17" spans="1:17" x14ac:dyDescent="0.25">
      <c r="A17">
        <v>66</v>
      </c>
      <c r="B17" s="46" t="s">
        <v>88</v>
      </c>
      <c r="C17" s="35">
        <v>34</v>
      </c>
      <c r="D17" s="35">
        <v>34</v>
      </c>
      <c r="E17" s="35">
        <v>49</v>
      </c>
      <c r="F17" s="36">
        <v>0.37</v>
      </c>
      <c r="G17" s="36">
        <v>0.37</v>
      </c>
      <c r="H17" s="36">
        <v>0.54</v>
      </c>
      <c r="I17" s="36">
        <v>7.0000000000000007E-2</v>
      </c>
      <c r="J17" s="36">
        <v>7.0000000000000007E-2</v>
      </c>
      <c r="K17" s="36">
        <v>0.1</v>
      </c>
      <c r="L17" s="36">
        <v>1.56</v>
      </c>
      <c r="M17" s="36">
        <v>1.56</v>
      </c>
      <c r="N17" s="36">
        <v>2.25</v>
      </c>
      <c r="O17" s="37">
        <v>8</v>
      </c>
      <c r="P17" s="37">
        <v>8</v>
      </c>
      <c r="Q17" s="37">
        <v>11</v>
      </c>
    </row>
    <row r="18" spans="1:17" x14ac:dyDescent="0.25">
      <c r="B18" s="13" t="s">
        <v>23</v>
      </c>
      <c r="C18" s="4">
        <v>30</v>
      </c>
      <c r="D18" s="4">
        <v>30</v>
      </c>
      <c r="E18" s="4">
        <v>30</v>
      </c>
      <c r="F18" s="5">
        <v>2.1</v>
      </c>
      <c r="G18" s="5">
        <v>2.1</v>
      </c>
      <c r="H18" s="5">
        <v>2.1</v>
      </c>
      <c r="I18" s="5">
        <v>2.4</v>
      </c>
      <c r="J18" s="5">
        <v>2.4</v>
      </c>
      <c r="K18" s="5">
        <v>2.4</v>
      </c>
      <c r="L18" s="5">
        <v>9.9</v>
      </c>
      <c r="M18" s="5">
        <v>9.9</v>
      </c>
      <c r="N18" s="5">
        <v>9.9</v>
      </c>
      <c r="O18" s="6">
        <v>71.099999999999994</v>
      </c>
      <c r="P18" s="6">
        <v>71.099999999999994</v>
      </c>
      <c r="Q18" s="6">
        <v>71.099999999999994</v>
      </c>
    </row>
    <row r="19" spans="1:17" x14ac:dyDescent="0.25">
      <c r="A19">
        <v>132</v>
      </c>
      <c r="B19" s="13" t="s">
        <v>17</v>
      </c>
      <c r="C19" s="4">
        <v>150</v>
      </c>
      <c r="D19" s="4">
        <v>150</v>
      </c>
      <c r="E19" s="4">
        <v>180</v>
      </c>
      <c r="F19" s="5"/>
      <c r="G19" s="5"/>
      <c r="H19" s="5"/>
      <c r="I19" s="5"/>
      <c r="J19" s="5"/>
      <c r="K19" s="5"/>
      <c r="L19" s="5"/>
      <c r="M19" s="5"/>
      <c r="N19" s="5"/>
      <c r="O19" s="6"/>
      <c r="P19" s="6"/>
      <c r="Q19" s="6"/>
    </row>
    <row r="20" spans="1:17" x14ac:dyDescent="0.25">
      <c r="B20" s="9" t="s">
        <v>24</v>
      </c>
      <c r="C20" s="9"/>
      <c r="D20" s="9"/>
      <c r="E20" s="9"/>
      <c r="F20" s="11">
        <f t="shared" ref="F20:Q20" si="1">SUM(F14:F19)</f>
        <v>15.569999999999999</v>
      </c>
      <c r="G20" s="11">
        <f t="shared" si="1"/>
        <v>15.569999999999999</v>
      </c>
      <c r="H20" s="11">
        <f t="shared" si="1"/>
        <v>20.040000000000003</v>
      </c>
      <c r="I20" s="11">
        <f t="shared" si="1"/>
        <v>22.27</v>
      </c>
      <c r="J20" s="11">
        <f t="shared" si="1"/>
        <v>22.27</v>
      </c>
      <c r="K20" s="11">
        <f t="shared" si="1"/>
        <v>28.9</v>
      </c>
      <c r="L20" s="11">
        <f t="shared" si="1"/>
        <v>49.06</v>
      </c>
      <c r="M20" s="11">
        <f t="shared" si="1"/>
        <v>50.56</v>
      </c>
      <c r="N20" s="11">
        <f t="shared" si="1"/>
        <v>63.15</v>
      </c>
      <c r="O20" s="12">
        <f t="shared" si="1"/>
        <v>460.1</v>
      </c>
      <c r="P20" s="12">
        <f t="shared" si="1"/>
        <v>465.1</v>
      </c>
      <c r="Q20" s="12">
        <f t="shared" si="1"/>
        <v>592.1</v>
      </c>
    </row>
    <row r="21" spans="1:17" x14ac:dyDescent="0.25">
      <c r="B21" s="53" t="s">
        <v>25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</row>
    <row r="22" spans="1:17" ht="15.75" customHeight="1" x14ac:dyDescent="0.25">
      <c r="A22">
        <v>100</v>
      </c>
      <c r="B22" s="13" t="s">
        <v>46</v>
      </c>
      <c r="C22" s="4">
        <v>60</v>
      </c>
      <c r="D22" s="4">
        <v>60</v>
      </c>
      <c r="E22" s="4">
        <v>80</v>
      </c>
      <c r="F22" s="5">
        <v>12.1</v>
      </c>
      <c r="G22" s="5">
        <v>12.1</v>
      </c>
      <c r="H22" s="5">
        <v>16.2</v>
      </c>
      <c r="I22" s="5">
        <v>9</v>
      </c>
      <c r="J22" s="5">
        <v>9</v>
      </c>
      <c r="K22" s="5">
        <v>11.9</v>
      </c>
      <c r="L22" s="5">
        <v>5.3</v>
      </c>
      <c r="M22" s="5">
        <v>5.3</v>
      </c>
      <c r="N22" s="5">
        <v>7.1</v>
      </c>
      <c r="O22" s="6">
        <v>150</v>
      </c>
      <c r="P22" s="6">
        <v>150</v>
      </c>
      <c r="Q22" s="6">
        <v>201</v>
      </c>
    </row>
    <row r="23" spans="1:17" ht="15.75" customHeight="1" x14ac:dyDescent="0.25">
      <c r="A23">
        <v>23</v>
      </c>
      <c r="B23" s="13" t="s">
        <v>47</v>
      </c>
      <c r="C23" s="4">
        <v>82</v>
      </c>
      <c r="D23" s="4">
        <v>82</v>
      </c>
      <c r="E23" s="4">
        <v>102</v>
      </c>
      <c r="F23" s="5">
        <v>3.5</v>
      </c>
      <c r="G23" s="5">
        <v>3.5</v>
      </c>
      <c r="H23" s="5">
        <v>4.4000000000000004</v>
      </c>
      <c r="I23" s="5">
        <v>1.8</v>
      </c>
      <c r="J23" s="5">
        <v>1.8</v>
      </c>
      <c r="K23" s="5">
        <v>2.2999999999999998</v>
      </c>
      <c r="L23" s="5">
        <v>21.9</v>
      </c>
      <c r="M23" s="20">
        <v>21.9</v>
      </c>
      <c r="N23" s="5">
        <v>27.4</v>
      </c>
      <c r="O23" s="5">
        <v>120</v>
      </c>
      <c r="P23" s="6">
        <v>120</v>
      </c>
      <c r="Q23" s="6">
        <v>150</v>
      </c>
    </row>
    <row r="24" spans="1:17" ht="15.75" customHeight="1" x14ac:dyDescent="0.25">
      <c r="A24">
        <v>75</v>
      </c>
      <c r="B24" s="13" t="s">
        <v>48</v>
      </c>
      <c r="C24" s="4">
        <v>60</v>
      </c>
      <c r="D24" s="4">
        <v>60</v>
      </c>
      <c r="E24" s="4">
        <v>80</v>
      </c>
      <c r="F24" s="5">
        <v>0.9</v>
      </c>
      <c r="G24" s="5">
        <v>0.9</v>
      </c>
      <c r="H24" s="5">
        <v>1.2</v>
      </c>
      <c r="I24" s="5">
        <v>1.8</v>
      </c>
      <c r="J24" s="5">
        <v>1.8</v>
      </c>
      <c r="K24" s="5">
        <v>2.2999999999999998</v>
      </c>
      <c r="L24" s="5">
        <v>6</v>
      </c>
      <c r="M24" s="5">
        <v>6</v>
      </c>
      <c r="N24" s="5">
        <v>8</v>
      </c>
      <c r="O24" s="6">
        <v>40</v>
      </c>
      <c r="P24" s="6">
        <v>40</v>
      </c>
      <c r="Q24" s="6">
        <v>54</v>
      </c>
    </row>
    <row r="25" spans="1:17" ht="15.75" customHeight="1" x14ac:dyDescent="0.25">
      <c r="A25">
        <v>134</v>
      </c>
      <c r="B25" s="13" t="s">
        <v>49</v>
      </c>
      <c r="C25" s="8">
        <v>100</v>
      </c>
      <c r="D25" s="8">
        <v>100</v>
      </c>
      <c r="E25" s="8">
        <v>150</v>
      </c>
      <c r="F25" s="5">
        <v>0.23</v>
      </c>
      <c r="G25" s="5">
        <v>0.23</v>
      </c>
      <c r="H25" s="5">
        <v>0.23</v>
      </c>
      <c r="I25" s="5">
        <v>0</v>
      </c>
      <c r="J25" s="5">
        <v>0</v>
      </c>
      <c r="K25" s="5">
        <v>0</v>
      </c>
      <c r="L25" s="5">
        <v>5.51</v>
      </c>
      <c r="M25" s="5">
        <v>10.5</v>
      </c>
      <c r="N25" s="5">
        <v>15.74</v>
      </c>
      <c r="O25" s="6">
        <v>20.100000000000001</v>
      </c>
      <c r="P25" s="6">
        <v>39.049999999999997</v>
      </c>
      <c r="Q25" s="6">
        <v>58.57</v>
      </c>
    </row>
    <row r="26" spans="1:17" ht="15.75" customHeight="1" x14ac:dyDescent="0.25">
      <c r="B26" s="13"/>
      <c r="C26" s="4"/>
      <c r="D26" s="4"/>
      <c r="E26" s="4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</row>
    <row r="27" spans="1:17" ht="15.75" customHeight="1" x14ac:dyDescent="0.25">
      <c r="B27" s="14" t="s">
        <v>30</v>
      </c>
      <c r="C27" s="4"/>
      <c r="D27" s="4"/>
      <c r="E27" s="4"/>
      <c r="F27" s="11">
        <f t="shared" ref="F27:Q27" si="2">SUM(F22:F26)</f>
        <v>16.73</v>
      </c>
      <c r="G27" s="11">
        <f t="shared" si="2"/>
        <v>16.73</v>
      </c>
      <c r="H27" s="11">
        <f t="shared" si="2"/>
        <v>22.03</v>
      </c>
      <c r="I27" s="11">
        <f t="shared" si="2"/>
        <v>12.600000000000001</v>
      </c>
      <c r="J27" s="11">
        <f t="shared" si="2"/>
        <v>12.600000000000001</v>
      </c>
      <c r="K27" s="11">
        <f t="shared" si="2"/>
        <v>16.5</v>
      </c>
      <c r="L27" s="11">
        <f t="shared" si="2"/>
        <v>38.71</v>
      </c>
      <c r="M27" s="11">
        <f t="shared" si="2"/>
        <v>43.7</v>
      </c>
      <c r="N27" s="11">
        <f t="shared" si="2"/>
        <v>58.24</v>
      </c>
      <c r="O27" s="12">
        <f t="shared" si="2"/>
        <v>330.1</v>
      </c>
      <c r="P27" s="12">
        <f t="shared" si="2"/>
        <v>349.05</v>
      </c>
      <c r="Q27" s="12">
        <f t="shared" si="2"/>
        <v>463.57</v>
      </c>
    </row>
    <row r="28" spans="1:17" ht="15.75" customHeight="1" x14ac:dyDescent="0.25"/>
    <row r="29" spans="1:17" ht="15.75" customHeight="1" x14ac:dyDescent="0.25">
      <c r="P29" s="15">
        <f>+P12+P20+P27</f>
        <v>1177.1500000000001</v>
      </c>
      <c r="Q29" s="15">
        <f>Q12+Q20+Q27</f>
        <v>1498.6699999999998</v>
      </c>
    </row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00"/>
  <sheetViews>
    <sheetView topLeftCell="A13" workbookViewId="0">
      <selection activeCell="B16" sqref="B16"/>
    </sheetView>
  </sheetViews>
  <sheetFormatPr defaultColWidth="14.42578125" defaultRowHeight="15" customHeight="1" x14ac:dyDescent="0.25"/>
  <cols>
    <col min="1" max="1" width="5.57031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55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x14ac:dyDescent="0.25">
      <c r="B2" s="56" t="s">
        <v>1</v>
      </c>
      <c r="C2" s="54" t="s">
        <v>2</v>
      </c>
      <c r="D2" s="51"/>
      <c r="E2" s="52"/>
      <c r="F2" s="62" t="s">
        <v>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x14ac:dyDescent="0.25">
      <c r="B3" s="57"/>
      <c r="C3" s="59"/>
      <c r="D3" s="60"/>
      <c r="E3" s="61"/>
      <c r="F3" s="53" t="s">
        <v>4</v>
      </c>
      <c r="G3" s="48"/>
      <c r="H3" s="49"/>
      <c r="I3" s="53" t="s">
        <v>5</v>
      </c>
      <c r="J3" s="48"/>
      <c r="K3" s="49"/>
      <c r="L3" s="53" t="s">
        <v>6</v>
      </c>
      <c r="M3" s="48"/>
      <c r="N3" s="49"/>
      <c r="O3" s="47" t="s">
        <v>7</v>
      </c>
      <c r="P3" s="48"/>
      <c r="Q3" s="49"/>
    </row>
    <row r="4" spans="1:17" ht="29.25" x14ac:dyDescent="0.25">
      <c r="B4" s="5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55" t="s">
        <v>12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x14ac:dyDescent="0.25">
      <c r="A6">
        <v>101</v>
      </c>
      <c r="B6" s="13" t="s">
        <v>51</v>
      </c>
      <c r="C6" s="16">
        <v>45</v>
      </c>
      <c r="D6" s="16">
        <v>45</v>
      </c>
      <c r="E6" s="16">
        <v>60</v>
      </c>
      <c r="F6" s="17">
        <v>11.1</v>
      </c>
      <c r="G6" s="17">
        <v>11.1</v>
      </c>
      <c r="H6" s="17">
        <v>14.8</v>
      </c>
      <c r="I6" s="17">
        <v>6.2</v>
      </c>
      <c r="J6" s="17">
        <v>6.2</v>
      </c>
      <c r="K6" s="17">
        <v>8.3000000000000007</v>
      </c>
      <c r="L6" s="17">
        <v>6.5</v>
      </c>
      <c r="M6" s="17">
        <v>6.5</v>
      </c>
      <c r="N6" s="17">
        <v>8.6999999999999993</v>
      </c>
      <c r="O6" s="18">
        <v>128</v>
      </c>
      <c r="P6" s="18">
        <v>128</v>
      </c>
      <c r="Q6" s="18">
        <v>170</v>
      </c>
    </row>
    <row r="7" spans="1:17" ht="30" x14ac:dyDescent="0.25">
      <c r="A7">
        <v>4</v>
      </c>
      <c r="B7" s="7" t="s">
        <v>52</v>
      </c>
      <c r="C7" s="4">
        <v>90</v>
      </c>
      <c r="D7" s="4">
        <v>90</v>
      </c>
      <c r="E7" s="4">
        <v>113</v>
      </c>
      <c r="F7" s="5">
        <v>10.6</v>
      </c>
      <c r="G7" s="5">
        <v>10.6</v>
      </c>
      <c r="H7" s="5">
        <v>13.2</v>
      </c>
      <c r="I7" s="5">
        <v>1.9</v>
      </c>
      <c r="J7" s="5">
        <v>1.9</v>
      </c>
      <c r="K7" s="5">
        <v>2.4</v>
      </c>
      <c r="L7" s="5">
        <v>22.7</v>
      </c>
      <c r="M7" s="5">
        <v>22.7</v>
      </c>
      <c r="N7" s="5">
        <v>28.3</v>
      </c>
      <c r="O7" s="6">
        <v>165</v>
      </c>
      <c r="P7" s="6">
        <v>165</v>
      </c>
      <c r="Q7" s="6">
        <v>206</v>
      </c>
    </row>
    <row r="8" spans="1:17" x14ac:dyDescent="0.25">
      <c r="A8" t="s">
        <v>103</v>
      </c>
      <c r="B8" s="13" t="s">
        <v>105</v>
      </c>
      <c r="C8" s="8" t="s">
        <v>35</v>
      </c>
      <c r="D8" s="8" t="s">
        <v>35</v>
      </c>
      <c r="E8" s="8" t="s">
        <v>36</v>
      </c>
      <c r="F8" s="5">
        <v>0.5</v>
      </c>
      <c r="G8" s="5">
        <v>0.5</v>
      </c>
      <c r="H8" s="5">
        <v>0.7</v>
      </c>
      <c r="I8" s="5">
        <v>0.1</v>
      </c>
      <c r="J8" s="5">
        <v>0.1</v>
      </c>
      <c r="K8" s="5">
        <v>0.2</v>
      </c>
      <c r="L8" s="5">
        <v>5.7</v>
      </c>
      <c r="M8" s="5">
        <v>5.7</v>
      </c>
      <c r="N8" s="5">
        <v>7.6</v>
      </c>
      <c r="O8" s="6">
        <v>24</v>
      </c>
      <c r="P8" s="6">
        <v>24</v>
      </c>
      <c r="Q8" s="6">
        <v>32</v>
      </c>
    </row>
    <row r="9" spans="1:17" x14ac:dyDescent="0.25">
      <c r="A9">
        <v>65</v>
      </c>
      <c r="B9" s="46" t="s">
        <v>89</v>
      </c>
      <c r="C9" s="35">
        <v>31</v>
      </c>
      <c r="D9" s="35">
        <v>31</v>
      </c>
      <c r="E9" s="35">
        <v>31</v>
      </c>
      <c r="F9" s="36">
        <v>0.25</v>
      </c>
      <c r="G9" s="36">
        <v>0.25</v>
      </c>
      <c r="H9" s="36">
        <v>0.25</v>
      </c>
      <c r="I9" s="36">
        <v>0.03</v>
      </c>
      <c r="J9" s="36">
        <v>0.03</v>
      </c>
      <c r="K9" s="36">
        <v>0.03</v>
      </c>
      <c r="L9" s="36">
        <v>0.71</v>
      </c>
      <c r="M9" s="36">
        <v>0.71</v>
      </c>
      <c r="N9" s="36">
        <v>0.71</v>
      </c>
      <c r="O9" s="37">
        <v>4</v>
      </c>
      <c r="P9" s="37">
        <v>4</v>
      </c>
      <c r="Q9" s="37">
        <v>4</v>
      </c>
    </row>
    <row r="10" spans="1:17" x14ac:dyDescent="0.25">
      <c r="A10">
        <v>144</v>
      </c>
      <c r="B10" s="42" t="s">
        <v>91</v>
      </c>
      <c r="C10" s="4" t="s">
        <v>16</v>
      </c>
      <c r="D10" s="4" t="s">
        <v>16</v>
      </c>
      <c r="E10" s="4" t="s">
        <v>16</v>
      </c>
      <c r="F10" s="5">
        <v>1</v>
      </c>
      <c r="G10" s="5">
        <v>1</v>
      </c>
      <c r="H10" s="5">
        <v>1</v>
      </c>
      <c r="I10" s="5">
        <v>1.3</v>
      </c>
      <c r="J10" s="5">
        <v>1.3</v>
      </c>
      <c r="K10" s="5">
        <v>1.3</v>
      </c>
      <c r="L10" s="5">
        <v>15</v>
      </c>
      <c r="M10" s="5">
        <v>15</v>
      </c>
      <c r="N10" s="5">
        <v>15</v>
      </c>
      <c r="O10" s="6">
        <v>78</v>
      </c>
      <c r="P10" s="6">
        <v>78</v>
      </c>
      <c r="Q10" s="6">
        <v>78</v>
      </c>
    </row>
    <row r="11" spans="1:17" x14ac:dyDescent="0.25">
      <c r="A11">
        <v>132</v>
      </c>
      <c r="B11" s="7" t="s">
        <v>17</v>
      </c>
      <c r="C11" s="4">
        <v>150</v>
      </c>
      <c r="D11" s="4">
        <v>150</v>
      </c>
      <c r="E11" s="4">
        <v>180</v>
      </c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18</v>
      </c>
      <c r="C12" s="9"/>
      <c r="D12" s="9"/>
      <c r="E12" s="10"/>
      <c r="F12" s="11">
        <f t="shared" ref="F12:Q12" si="0">SUM(F6:F11)</f>
        <v>23.45</v>
      </c>
      <c r="G12" s="11">
        <f t="shared" si="0"/>
        <v>23.45</v>
      </c>
      <c r="H12" s="11">
        <f t="shared" si="0"/>
        <v>29.95</v>
      </c>
      <c r="I12" s="11">
        <f t="shared" si="0"/>
        <v>9.5299999999999994</v>
      </c>
      <c r="J12" s="11">
        <f t="shared" si="0"/>
        <v>9.5299999999999994</v>
      </c>
      <c r="K12" s="11">
        <f t="shared" si="0"/>
        <v>12.23</v>
      </c>
      <c r="L12" s="11">
        <f t="shared" si="0"/>
        <v>50.61</v>
      </c>
      <c r="M12" s="11">
        <f t="shared" si="0"/>
        <v>50.61</v>
      </c>
      <c r="N12" s="11">
        <f t="shared" si="0"/>
        <v>60.31</v>
      </c>
      <c r="O12" s="12">
        <f t="shared" si="0"/>
        <v>399</v>
      </c>
      <c r="P12" s="12">
        <f t="shared" si="0"/>
        <v>399</v>
      </c>
      <c r="Q12" s="12">
        <f t="shared" si="0"/>
        <v>490</v>
      </c>
    </row>
    <row r="13" spans="1:17" x14ac:dyDescent="0.25">
      <c r="B13" s="53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x14ac:dyDescent="0.25">
      <c r="A14">
        <v>61</v>
      </c>
      <c r="B14" s="7" t="s">
        <v>53</v>
      </c>
      <c r="C14" s="6">
        <v>150</v>
      </c>
      <c r="D14" s="6">
        <v>150</v>
      </c>
      <c r="E14" s="6">
        <v>200</v>
      </c>
      <c r="F14" s="5">
        <v>1.9</v>
      </c>
      <c r="G14" s="5">
        <v>1.9</v>
      </c>
      <c r="H14" s="5">
        <v>2.6</v>
      </c>
      <c r="I14" s="5">
        <v>2.7</v>
      </c>
      <c r="J14" s="5">
        <v>2.7</v>
      </c>
      <c r="K14" s="5">
        <v>3.6</v>
      </c>
      <c r="L14" s="5">
        <v>13.5</v>
      </c>
      <c r="M14" s="5">
        <v>13.5</v>
      </c>
      <c r="N14" s="5">
        <v>18</v>
      </c>
      <c r="O14" s="6">
        <v>85</v>
      </c>
      <c r="P14" s="6">
        <v>85</v>
      </c>
      <c r="Q14" s="6">
        <v>114</v>
      </c>
    </row>
    <row r="15" spans="1:17" x14ac:dyDescent="0.25">
      <c r="A15">
        <v>99</v>
      </c>
      <c r="B15" s="13" t="s">
        <v>54</v>
      </c>
      <c r="C15" s="19">
        <v>45926</v>
      </c>
      <c r="D15" s="19">
        <v>45956</v>
      </c>
      <c r="E15" s="4" t="s">
        <v>55</v>
      </c>
      <c r="F15" s="5">
        <v>6.6</v>
      </c>
      <c r="G15" s="5">
        <v>6.6</v>
      </c>
      <c r="H15" s="5">
        <v>8.9</v>
      </c>
      <c r="I15" s="5">
        <v>2.7</v>
      </c>
      <c r="J15" s="5">
        <v>2.7</v>
      </c>
      <c r="K15" s="5">
        <v>3.6</v>
      </c>
      <c r="L15" s="5">
        <v>1.3</v>
      </c>
      <c r="M15" s="5">
        <v>2.4</v>
      </c>
      <c r="N15" s="5">
        <v>3.2</v>
      </c>
      <c r="O15" s="6">
        <v>56</v>
      </c>
      <c r="P15" s="6">
        <v>60</v>
      </c>
      <c r="Q15" s="6">
        <v>80</v>
      </c>
    </row>
    <row r="16" spans="1:17" ht="30" x14ac:dyDescent="0.25">
      <c r="A16">
        <v>35</v>
      </c>
      <c r="B16" s="7" t="s">
        <v>96</v>
      </c>
      <c r="C16" s="4">
        <v>90</v>
      </c>
      <c r="D16" s="4">
        <v>90</v>
      </c>
      <c r="E16" s="4">
        <v>112</v>
      </c>
      <c r="F16" s="5">
        <v>3.3</v>
      </c>
      <c r="G16" s="5">
        <v>3.3</v>
      </c>
      <c r="H16" s="5">
        <v>4.2</v>
      </c>
      <c r="I16" s="5">
        <v>1.8</v>
      </c>
      <c r="J16" s="5">
        <v>1.8</v>
      </c>
      <c r="K16" s="5">
        <v>2.2000000000000002</v>
      </c>
      <c r="L16" s="5">
        <v>21.7</v>
      </c>
      <c r="M16" s="5">
        <v>21.7</v>
      </c>
      <c r="N16" s="5">
        <v>27.1</v>
      </c>
      <c r="O16" s="6">
        <v>118</v>
      </c>
      <c r="P16" s="6">
        <v>118</v>
      </c>
      <c r="Q16" s="6">
        <v>147</v>
      </c>
    </row>
    <row r="17" spans="1:17" x14ac:dyDescent="0.25">
      <c r="A17">
        <v>73</v>
      </c>
      <c r="B17" s="13" t="s">
        <v>56</v>
      </c>
      <c r="C17" s="4">
        <v>66</v>
      </c>
      <c r="D17" s="4">
        <v>70</v>
      </c>
      <c r="E17" s="4">
        <v>87</v>
      </c>
      <c r="F17" s="5">
        <v>1.1000000000000001</v>
      </c>
      <c r="G17" s="5">
        <v>1.1000000000000001</v>
      </c>
      <c r="H17" s="5">
        <v>1.4</v>
      </c>
      <c r="I17" s="5">
        <v>2.2000000000000002</v>
      </c>
      <c r="J17" s="5">
        <v>2.2000000000000002</v>
      </c>
      <c r="K17" s="5">
        <v>2.7</v>
      </c>
      <c r="L17" s="5">
        <v>3.8</v>
      </c>
      <c r="M17" s="5">
        <v>7.3</v>
      </c>
      <c r="N17" s="5">
        <v>9.1</v>
      </c>
      <c r="O17" s="6">
        <v>36</v>
      </c>
      <c r="P17" s="6">
        <v>50</v>
      </c>
      <c r="Q17" s="6">
        <v>62</v>
      </c>
    </row>
    <row r="18" spans="1:17" x14ac:dyDescent="0.25">
      <c r="A18">
        <v>134</v>
      </c>
      <c r="B18" s="13" t="s">
        <v>49</v>
      </c>
      <c r="C18" s="4">
        <v>100</v>
      </c>
      <c r="D18" s="4">
        <v>100</v>
      </c>
      <c r="E18" s="4">
        <v>150</v>
      </c>
      <c r="F18" s="5">
        <v>0.23</v>
      </c>
      <c r="G18" s="5">
        <v>0.23</v>
      </c>
      <c r="H18" s="5">
        <v>0.23</v>
      </c>
      <c r="I18" s="5">
        <v>0</v>
      </c>
      <c r="J18" s="5">
        <v>0</v>
      </c>
      <c r="K18" s="5">
        <v>0</v>
      </c>
      <c r="L18" s="5">
        <v>5.51</v>
      </c>
      <c r="M18" s="5">
        <v>10.5</v>
      </c>
      <c r="N18" s="5">
        <v>15.74</v>
      </c>
      <c r="O18" s="6">
        <v>20.100000000000001</v>
      </c>
      <c r="P18" s="6">
        <v>39.049999999999997</v>
      </c>
      <c r="Q18" s="6">
        <v>58.57</v>
      </c>
    </row>
    <row r="19" spans="1:17" x14ac:dyDescent="0.25">
      <c r="B19" s="13" t="s">
        <v>23</v>
      </c>
      <c r="C19" s="4">
        <v>30</v>
      </c>
      <c r="D19" s="4">
        <v>30</v>
      </c>
      <c r="E19" s="4">
        <v>30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24</v>
      </c>
      <c r="C20" s="9"/>
      <c r="D20" s="9"/>
      <c r="E20" s="9"/>
      <c r="F20" s="11">
        <f t="shared" ref="F20:Q20" si="1">SUM(F14:F19)</f>
        <v>15.23</v>
      </c>
      <c r="G20" s="11">
        <f t="shared" si="1"/>
        <v>15.23</v>
      </c>
      <c r="H20" s="11">
        <f t="shared" si="1"/>
        <v>19.43</v>
      </c>
      <c r="I20" s="11">
        <f t="shared" si="1"/>
        <v>11.8</v>
      </c>
      <c r="J20" s="11">
        <f t="shared" si="1"/>
        <v>11.8</v>
      </c>
      <c r="K20" s="11">
        <f t="shared" si="1"/>
        <v>14.500000000000002</v>
      </c>
      <c r="L20" s="11">
        <f t="shared" si="1"/>
        <v>55.709999999999994</v>
      </c>
      <c r="M20" s="11">
        <f t="shared" si="1"/>
        <v>65.3</v>
      </c>
      <c r="N20" s="11">
        <f t="shared" si="1"/>
        <v>83.04</v>
      </c>
      <c r="O20" s="12">
        <f t="shared" si="1"/>
        <v>386.1</v>
      </c>
      <c r="P20" s="12">
        <f t="shared" si="1"/>
        <v>423.05</v>
      </c>
      <c r="Q20" s="12">
        <f t="shared" si="1"/>
        <v>532.56999999999994</v>
      </c>
    </row>
    <row r="21" spans="1:17" ht="15.75" customHeight="1" x14ac:dyDescent="0.25">
      <c r="B21" s="54" t="s">
        <v>25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</row>
    <row r="22" spans="1:17" ht="15.75" customHeight="1" x14ac:dyDescent="0.25">
      <c r="A22" t="s">
        <v>97</v>
      </c>
      <c r="B22" s="27" t="s">
        <v>57</v>
      </c>
      <c r="C22" s="44">
        <v>146</v>
      </c>
      <c r="D22" s="44">
        <v>150</v>
      </c>
      <c r="E22" s="44">
        <v>200</v>
      </c>
      <c r="F22" s="44">
        <v>6.8</v>
      </c>
      <c r="G22" s="44">
        <v>6.8</v>
      </c>
      <c r="H22" s="44">
        <v>9</v>
      </c>
      <c r="I22" s="28">
        <v>5</v>
      </c>
      <c r="J22" s="28">
        <v>5</v>
      </c>
      <c r="K22" s="28">
        <v>6.6</v>
      </c>
      <c r="L22" s="28">
        <v>24</v>
      </c>
      <c r="M22" s="28">
        <v>28.4</v>
      </c>
      <c r="N22" s="28">
        <v>37.9</v>
      </c>
      <c r="O22" s="28">
        <v>167</v>
      </c>
      <c r="P22" s="28">
        <v>185</v>
      </c>
      <c r="Q22" s="28">
        <v>246</v>
      </c>
    </row>
    <row r="23" spans="1:17" ht="15.75" customHeight="1" x14ac:dyDescent="0.25">
      <c r="A23">
        <v>72</v>
      </c>
      <c r="B23" s="27" t="s">
        <v>58</v>
      </c>
      <c r="C23" s="44">
        <v>90</v>
      </c>
      <c r="D23" s="44">
        <v>92</v>
      </c>
      <c r="E23" s="44">
        <v>122</v>
      </c>
      <c r="F23" s="44">
        <v>2.4</v>
      </c>
      <c r="G23" s="44">
        <v>2.4</v>
      </c>
      <c r="H23" s="44">
        <v>3.2</v>
      </c>
      <c r="I23" s="28">
        <v>4.2</v>
      </c>
      <c r="J23" s="28">
        <v>4.2</v>
      </c>
      <c r="K23" s="28">
        <v>5.6</v>
      </c>
      <c r="L23" s="28">
        <v>7.4</v>
      </c>
      <c r="M23" s="28">
        <v>9.4</v>
      </c>
      <c r="N23" s="28">
        <v>12.5</v>
      </c>
      <c r="O23" s="28">
        <v>74</v>
      </c>
      <c r="P23" s="28">
        <v>81</v>
      </c>
      <c r="Q23" s="28">
        <v>109</v>
      </c>
    </row>
    <row r="24" spans="1:17" ht="15.75" customHeight="1" x14ac:dyDescent="0.25">
      <c r="A24" t="s">
        <v>103</v>
      </c>
      <c r="B24" s="27" t="s">
        <v>102</v>
      </c>
      <c r="C24" s="44">
        <v>60</v>
      </c>
      <c r="D24" s="44">
        <v>60</v>
      </c>
      <c r="E24" s="44">
        <v>80</v>
      </c>
      <c r="F24" s="44">
        <v>0.9</v>
      </c>
      <c r="G24" s="44">
        <v>0.9</v>
      </c>
      <c r="H24" s="44">
        <v>1.2</v>
      </c>
      <c r="I24" s="28">
        <v>0.1</v>
      </c>
      <c r="J24" s="28">
        <v>0.1</v>
      </c>
      <c r="K24" s="28">
        <v>0.1</v>
      </c>
      <c r="L24" s="28">
        <v>13.1</v>
      </c>
      <c r="M24" s="28">
        <v>13.1</v>
      </c>
      <c r="N24" s="28">
        <v>17.399999999999999</v>
      </c>
      <c r="O24" s="28">
        <v>53</v>
      </c>
      <c r="P24" s="28">
        <v>53</v>
      </c>
      <c r="Q24" s="28">
        <v>71</v>
      </c>
    </row>
    <row r="25" spans="1:17" ht="15.75" customHeight="1" x14ac:dyDescent="0.25">
      <c r="A25">
        <v>132</v>
      </c>
      <c r="B25" s="27" t="s">
        <v>17</v>
      </c>
      <c r="C25" s="45">
        <v>150</v>
      </c>
      <c r="D25" s="45">
        <v>150</v>
      </c>
      <c r="E25" s="45">
        <v>180</v>
      </c>
      <c r="F25" s="44"/>
      <c r="G25" s="44"/>
      <c r="H25" s="44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5.75" customHeight="1" x14ac:dyDescent="0.25">
      <c r="B26" s="29"/>
      <c r="C26" s="43"/>
      <c r="D26" s="43"/>
      <c r="E26" s="43"/>
      <c r="F26" s="23"/>
      <c r="G26" s="23"/>
      <c r="H26" s="23"/>
      <c r="I26" s="23"/>
      <c r="J26" s="23"/>
      <c r="K26" s="23"/>
      <c r="L26" s="23"/>
      <c r="M26" s="23"/>
      <c r="N26" s="23"/>
      <c r="O26" s="24"/>
      <c r="P26" s="24"/>
      <c r="Q26" s="24"/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30</v>
      </c>
      <c r="C28" s="4"/>
      <c r="D28" s="4"/>
      <c r="E28" s="4"/>
      <c r="F28" s="11">
        <f t="shared" ref="F28:Q28" si="2">SUM(F22:F27)</f>
        <v>10.1</v>
      </c>
      <c r="G28" s="11">
        <f t="shared" si="2"/>
        <v>10.1</v>
      </c>
      <c r="H28" s="11">
        <f t="shared" si="2"/>
        <v>13.399999999999999</v>
      </c>
      <c r="I28" s="11">
        <f t="shared" si="2"/>
        <v>9.2999999999999989</v>
      </c>
      <c r="J28" s="11">
        <f t="shared" si="2"/>
        <v>9.2999999999999989</v>
      </c>
      <c r="K28" s="11">
        <f t="shared" si="2"/>
        <v>12.299999999999999</v>
      </c>
      <c r="L28" s="11">
        <f t="shared" si="2"/>
        <v>44.5</v>
      </c>
      <c r="M28" s="11">
        <f t="shared" si="2"/>
        <v>50.9</v>
      </c>
      <c r="N28" s="11">
        <f t="shared" si="2"/>
        <v>67.8</v>
      </c>
      <c r="O28" s="12">
        <f t="shared" si="2"/>
        <v>294</v>
      </c>
      <c r="P28" s="12">
        <f t="shared" si="2"/>
        <v>319</v>
      </c>
      <c r="Q28" s="12">
        <f t="shared" si="2"/>
        <v>426</v>
      </c>
    </row>
    <row r="29" spans="1:17" ht="15.75" customHeight="1" x14ac:dyDescent="0.25"/>
    <row r="30" spans="1:17" ht="15.75" customHeight="1" x14ac:dyDescent="0.25">
      <c r="P30" s="15">
        <f>+P12+P20+P28</f>
        <v>1141.05</v>
      </c>
      <c r="Q30" s="15">
        <f>Q12+Q20+Q28</f>
        <v>1448.57</v>
      </c>
    </row>
    <row r="31" spans="1:17" ht="15.75" customHeight="1" x14ac:dyDescent="0.25"/>
    <row r="32" spans="1:17" ht="15.75" customHeight="1" x14ac:dyDescent="0.25"/>
    <row r="33" spans="2:17" ht="15.75" customHeight="1" x14ac:dyDescent="0.25">
      <c r="B33" s="38"/>
      <c r="C33" s="39"/>
      <c r="D33" s="39"/>
      <c r="E33" s="39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41"/>
      <c r="Q33" s="41"/>
    </row>
    <row r="34" spans="2:17" ht="15.75" customHeight="1" x14ac:dyDescent="0.25"/>
    <row r="35" spans="2:17" ht="15.75" customHeight="1" x14ac:dyDescent="0.25"/>
    <row r="36" spans="2:17" ht="15.75" customHeight="1" x14ac:dyDescent="0.25"/>
    <row r="37" spans="2:17" ht="15.75" customHeight="1" x14ac:dyDescent="0.25"/>
    <row r="38" spans="2:17" ht="15.75" customHeight="1" x14ac:dyDescent="0.25"/>
    <row r="39" spans="2:17" ht="15.75" customHeight="1" x14ac:dyDescent="0.25"/>
    <row r="40" spans="2:17" ht="15.75" customHeight="1" x14ac:dyDescent="0.25"/>
    <row r="41" spans="2:17" ht="15.75" customHeight="1" x14ac:dyDescent="0.25"/>
    <row r="42" spans="2:17" ht="15.75" customHeight="1" x14ac:dyDescent="0.25"/>
    <row r="43" spans="2:17" ht="15.75" customHeight="1" x14ac:dyDescent="0.25"/>
    <row r="44" spans="2:17" ht="15.75" customHeight="1" x14ac:dyDescent="0.25"/>
    <row r="45" spans="2:17" ht="15.75" customHeight="1" x14ac:dyDescent="0.25"/>
    <row r="46" spans="2:17" ht="15.75" customHeight="1" x14ac:dyDescent="0.25"/>
    <row r="47" spans="2:17" ht="15.75" customHeight="1" x14ac:dyDescent="0.25"/>
    <row r="48" spans="2:1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00"/>
  <sheetViews>
    <sheetView topLeftCell="A10" workbookViewId="0">
      <selection activeCell="A26" sqref="A26"/>
    </sheetView>
  </sheetViews>
  <sheetFormatPr defaultColWidth="14.42578125" defaultRowHeight="15" customHeight="1" x14ac:dyDescent="0.25"/>
  <cols>
    <col min="1" max="1" width="6.8554687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55" t="s">
        <v>59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x14ac:dyDescent="0.25">
      <c r="B2" s="56" t="s">
        <v>1</v>
      </c>
      <c r="C2" s="54" t="s">
        <v>2</v>
      </c>
      <c r="D2" s="51"/>
      <c r="E2" s="52"/>
      <c r="F2" s="62" t="s">
        <v>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x14ac:dyDescent="0.25">
      <c r="B3" s="57"/>
      <c r="C3" s="59"/>
      <c r="D3" s="60"/>
      <c r="E3" s="61"/>
      <c r="F3" s="53" t="s">
        <v>4</v>
      </c>
      <c r="G3" s="48"/>
      <c r="H3" s="49"/>
      <c r="I3" s="53" t="s">
        <v>5</v>
      </c>
      <c r="J3" s="48"/>
      <c r="K3" s="49"/>
      <c r="L3" s="53" t="s">
        <v>6</v>
      </c>
      <c r="M3" s="48"/>
      <c r="N3" s="49"/>
      <c r="O3" s="47" t="s">
        <v>7</v>
      </c>
      <c r="P3" s="48"/>
      <c r="Q3" s="49"/>
    </row>
    <row r="4" spans="1:17" ht="29.25" x14ac:dyDescent="0.25">
      <c r="B4" s="5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55" t="s">
        <v>12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x14ac:dyDescent="0.25">
      <c r="A6">
        <v>28</v>
      </c>
      <c r="B6" s="13" t="s">
        <v>60</v>
      </c>
      <c r="C6" s="16">
        <v>100</v>
      </c>
      <c r="D6" s="16">
        <v>100</v>
      </c>
      <c r="E6" s="16">
        <v>125</v>
      </c>
      <c r="F6" s="17">
        <v>4.2</v>
      </c>
      <c r="G6" s="17">
        <v>4.2</v>
      </c>
      <c r="H6" s="17">
        <v>5.2</v>
      </c>
      <c r="I6" s="17">
        <v>4.5</v>
      </c>
      <c r="J6" s="17">
        <v>4.5</v>
      </c>
      <c r="K6" s="17">
        <v>5.6</v>
      </c>
      <c r="L6" s="17">
        <v>18</v>
      </c>
      <c r="M6" s="17">
        <v>20.399999999999999</v>
      </c>
      <c r="N6" s="17">
        <v>25.5</v>
      </c>
      <c r="O6" s="18">
        <v>129</v>
      </c>
      <c r="P6" s="18">
        <v>138</v>
      </c>
      <c r="Q6" s="18">
        <v>173</v>
      </c>
    </row>
    <row r="7" spans="1:17" ht="30" x14ac:dyDescent="0.25">
      <c r="A7">
        <v>72</v>
      </c>
      <c r="B7" s="7" t="s">
        <v>58</v>
      </c>
      <c r="C7" s="4">
        <v>90</v>
      </c>
      <c r="D7" s="4">
        <v>92</v>
      </c>
      <c r="E7" s="4">
        <v>122</v>
      </c>
      <c r="F7" s="5">
        <v>2.4</v>
      </c>
      <c r="G7" s="5">
        <v>2.4</v>
      </c>
      <c r="H7" s="5">
        <v>3.2</v>
      </c>
      <c r="I7" s="5">
        <v>4.2</v>
      </c>
      <c r="J7" s="5">
        <v>4.2</v>
      </c>
      <c r="K7" s="5">
        <v>5.6</v>
      </c>
      <c r="L7" s="5">
        <v>7.4</v>
      </c>
      <c r="M7" s="5">
        <v>9.4</v>
      </c>
      <c r="N7" s="5">
        <v>12.5</v>
      </c>
      <c r="O7" s="6">
        <v>74</v>
      </c>
      <c r="P7" s="6">
        <v>81</v>
      </c>
      <c r="Q7" s="6">
        <v>109</v>
      </c>
    </row>
    <row r="8" spans="1:17" x14ac:dyDescent="0.25">
      <c r="A8">
        <v>129</v>
      </c>
      <c r="B8" s="13" t="s">
        <v>61</v>
      </c>
      <c r="C8" s="8" t="s">
        <v>62</v>
      </c>
      <c r="D8" s="8" t="s">
        <v>62</v>
      </c>
      <c r="E8" s="8" t="s">
        <v>63</v>
      </c>
      <c r="F8" s="5">
        <v>5.9</v>
      </c>
      <c r="G8" s="5">
        <v>5.9</v>
      </c>
      <c r="H8" s="5">
        <v>6.6</v>
      </c>
      <c r="I8" s="5">
        <v>5</v>
      </c>
      <c r="J8" s="5">
        <v>5</v>
      </c>
      <c r="K8" s="5">
        <v>5.6</v>
      </c>
      <c r="L8" s="5">
        <v>9.6</v>
      </c>
      <c r="M8" s="5">
        <v>9.6</v>
      </c>
      <c r="N8" s="5">
        <v>10.7</v>
      </c>
      <c r="O8" s="6">
        <v>106</v>
      </c>
      <c r="P8" s="6">
        <v>106</v>
      </c>
      <c r="Q8" s="6">
        <v>118</v>
      </c>
    </row>
    <row r="9" spans="1:17" x14ac:dyDescent="0.25">
      <c r="B9" s="7" t="s">
        <v>23</v>
      </c>
      <c r="C9" s="4">
        <v>30</v>
      </c>
      <c r="D9" s="4">
        <v>30</v>
      </c>
      <c r="E9" s="4">
        <v>30</v>
      </c>
      <c r="F9" s="5">
        <v>2.1</v>
      </c>
      <c r="G9" s="5">
        <v>2.1</v>
      </c>
      <c r="H9" s="5">
        <v>2.1</v>
      </c>
      <c r="I9" s="5">
        <v>2.4</v>
      </c>
      <c r="J9" s="5">
        <v>2.4</v>
      </c>
      <c r="K9" s="5">
        <v>2.4</v>
      </c>
      <c r="L9" s="5">
        <v>9.9</v>
      </c>
      <c r="M9" s="5">
        <v>9.9</v>
      </c>
      <c r="N9" s="5">
        <v>9.9</v>
      </c>
      <c r="O9" s="6">
        <v>71</v>
      </c>
      <c r="P9" s="6">
        <v>71</v>
      </c>
      <c r="Q9" s="6">
        <v>71</v>
      </c>
    </row>
    <row r="10" spans="1:17" x14ac:dyDescent="0.25">
      <c r="B10" s="7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18</v>
      </c>
      <c r="C12" s="21"/>
      <c r="D12" s="9"/>
      <c r="E12" s="10"/>
      <c r="F12" s="11">
        <f t="shared" ref="F12:Q12" si="0">SUM(F6:F11)</f>
        <v>14.6</v>
      </c>
      <c r="G12" s="11">
        <f t="shared" si="0"/>
        <v>14.6</v>
      </c>
      <c r="H12" s="11">
        <f t="shared" si="0"/>
        <v>17.100000000000001</v>
      </c>
      <c r="I12" s="11">
        <f t="shared" si="0"/>
        <v>16.099999999999998</v>
      </c>
      <c r="J12" s="11">
        <f t="shared" si="0"/>
        <v>16.099999999999998</v>
      </c>
      <c r="K12" s="11">
        <f t="shared" si="0"/>
        <v>19.199999999999996</v>
      </c>
      <c r="L12" s="11">
        <f t="shared" si="0"/>
        <v>44.9</v>
      </c>
      <c r="M12" s="11">
        <f t="shared" si="0"/>
        <v>49.3</v>
      </c>
      <c r="N12" s="11">
        <f t="shared" si="0"/>
        <v>58.6</v>
      </c>
      <c r="O12" s="12">
        <f t="shared" si="0"/>
        <v>380</v>
      </c>
      <c r="P12" s="12">
        <f t="shared" si="0"/>
        <v>396</v>
      </c>
      <c r="Q12" s="12">
        <f t="shared" si="0"/>
        <v>471</v>
      </c>
    </row>
    <row r="13" spans="1:17" x14ac:dyDescent="0.25">
      <c r="B13" s="53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x14ac:dyDescent="0.25">
      <c r="A14">
        <v>53</v>
      </c>
      <c r="B14" s="7" t="s">
        <v>64</v>
      </c>
      <c r="C14" s="6">
        <v>150</v>
      </c>
      <c r="D14" s="6">
        <v>150</v>
      </c>
      <c r="E14" s="6">
        <v>200</v>
      </c>
      <c r="F14" s="5">
        <v>1.5</v>
      </c>
      <c r="G14" s="5">
        <v>1.5</v>
      </c>
      <c r="H14" s="5">
        <v>2</v>
      </c>
      <c r="I14" s="5">
        <v>1.8</v>
      </c>
      <c r="J14" s="5">
        <v>1.8</v>
      </c>
      <c r="K14" s="5">
        <v>2.4</v>
      </c>
      <c r="L14" s="5">
        <v>10.199999999999999</v>
      </c>
      <c r="M14" s="5">
        <v>10.199999999999999</v>
      </c>
      <c r="N14" s="5">
        <v>13.6</v>
      </c>
      <c r="O14" s="6">
        <v>62</v>
      </c>
      <c r="P14" s="6">
        <v>62</v>
      </c>
      <c r="Q14" s="6">
        <v>83</v>
      </c>
    </row>
    <row r="15" spans="1:17" x14ac:dyDescent="0.25">
      <c r="A15">
        <v>76</v>
      </c>
      <c r="B15" s="13" t="s">
        <v>65</v>
      </c>
      <c r="C15" s="4">
        <v>59</v>
      </c>
      <c r="D15" s="4">
        <v>59</v>
      </c>
      <c r="E15" s="4">
        <v>88</v>
      </c>
      <c r="F15" s="5">
        <v>8.1999999999999993</v>
      </c>
      <c r="G15" s="5">
        <v>8.1999999999999993</v>
      </c>
      <c r="H15" s="5">
        <v>12.3</v>
      </c>
      <c r="I15" s="5">
        <v>3.8</v>
      </c>
      <c r="J15" s="5">
        <v>3.8</v>
      </c>
      <c r="K15" s="5">
        <v>5.7</v>
      </c>
      <c r="L15" s="5">
        <v>3.8</v>
      </c>
      <c r="M15" s="5">
        <v>3.8</v>
      </c>
      <c r="N15" s="5">
        <v>5.7</v>
      </c>
      <c r="O15" s="6">
        <v>81</v>
      </c>
      <c r="P15" s="6">
        <v>81</v>
      </c>
      <c r="Q15" s="6">
        <v>122</v>
      </c>
    </row>
    <row r="16" spans="1:17" ht="18.75" customHeight="1" x14ac:dyDescent="0.25">
      <c r="A16">
        <v>4</v>
      </c>
      <c r="B16" s="7" t="s">
        <v>98</v>
      </c>
      <c r="C16" s="4">
        <v>100</v>
      </c>
      <c r="D16" s="4">
        <v>100</v>
      </c>
      <c r="E16" s="4">
        <v>125</v>
      </c>
      <c r="F16" s="5">
        <v>10.3</v>
      </c>
      <c r="G16" s="5">
        <v>10.3</v>
      </c>
      <c r="H16" s="5">
        <v>12.9</v>
      </c>
      <c r="I16" s="5">
        <v>3.2</v>
      </c>
      <c r="J16" s="5">
        <v>3.2</v>
      </c>
      <c r="K16" s="5">
        <v>4</v>
      </c>
      <c r="L16" s="5">
        <v>24.4</v>
      </c>
      <c r="M16" s="5">
        <v>24.4</v>
      </c>
      <c r="N16" s="5">
        <v>30.5</v>
      </c>
      <c r="O16" s="6">
        <v>167</v>
      </c>
      <c r="P16" s="6">
        <v>167</v>
      </c>
      <c r="Q16" s="6">
        <v>209</v>
      </c>
    </row>
    <row r="17" spans="1:17" x14ac:dyDescent="0.25">
      <c r="A17">
        <v>73</v>
      </c>
      <c r="B17" s="13" t="s">
        <v>56</v>
      </c>
      <c r="C17" s="4">
        <v>48</v>
      </c>
      <c r="D17" s="4">
        <v>50</v>
      </c>
      <c r="E17" s="4">
        <v>62</v>
      </c>
      <c r="F17" s="5">
        <v>0.8</v>
      </c>
      <c r="G17" s="5">
        <v>0.8</v>
      </c>
      <c r="H17" s="5">
        <v>1</v>
      </c>
      <c r="I17" s="5">
        <v>1.5</v>
      </c>
      <c r="J17" s="5">
        <v>1.5</v>
      </c>
      <c r="K17" s="5">
        <v>1.9</v>
      </c>
      <c r="L17" s="5">
        <v>2.7</v>
      </c>
      <c r="M17" s="5">
        <v>5.2</v>
      </c>
      <c r="N17" s="5">
        <v>6.5</v>
      </c>
      <c r="O17" s="6">
        <v>26</v>
      </c>
      <c r="P17" s="6">
        <v>35</v>
      </c>
      <c r="Q17" s="6">
        <v>44</v>
      </c>
    </row>
    <row r="18" spans="1:17" x14ac:dyDescent="0.25">
      <c r="A18">
        <v>135</v>
      </c>
      <c r="B18" s="13" t="s">
        <v>99</v>
      </c>
      <c r="C18" s="4">
        <v>100</v>
      </c>
      <c r="D18" s="4">
        <v>100</v>
      </c>
      <c r="E18" s="4">
        <v>135</v>
      </c>
      <c r="F18" s="5">
        <v>0.2</v>
      </c>
      <c r="G18" s="5">
        <v>0.2</v>
      </c>
      <c r="H18" s="5">
        <v>0.2</v>
      </c>
      <c r="I18" s="5">
        <v>0</v>
      </c>
      <c r="J18" s="5">
        <v>0</v>
      </c>
      <c r="K18" s="5">
        <v>0</v>
      </c>
      <c r="L18" s="5">
        <v>3.8</v>
      </c>
      <c r="M18" s="5">
        <v>8.8000000000000007</v>
      </c>
      <c r="N18" s="5">
        <v>11.9</v>
      </c>
      <c r="O18" s="6">
        <v>15</v>
      </c>
      <c r="P18" s="6">
        <v>34</v>
      </c>
      <c r="Q18" s="6">
        <v>46</v>
      </c>
    </row>
    <row r="19" spans="1:17" x14ac:dyDescent="0.25">
      <c r="B19" s="13" t="s">
        <v>66</v>
      </c>
      <c r="C19" s="4">
        <v>30</v>
      </c>
      <c r="D19" s="4">
        <v>30</v>
      </c>
      <c r="E19" s="4">
        <v>30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24</v>
      </c>
      <c r="C20" s="9"/>
      <c r="D20" s="9"/>
      <c r="E20" s="9"/>
      <c r="F20" s="11">
        <f t="shared" ref="F20:Q20" si="1">SUM(F14:F19)</f>
        <v>23.1</v>
      </c>
      <c r="G20" s="11">
        <f t="shared" si="1"/>
        <v>23.1</v>
      </c>
      <c r="H20" s="11">
        <f t="shared" si="1"/>
        <v>30.500000000000004</v>
      </c>
      <c r="I20" s="11">
        <f t="shared" si="1"/>
        <v>12.700000000000001</v>
      </c>
      <c r="J20" s="11">
        <f t="shared" si="1"/>
        <v>12.700000000000001</v>
      </c>
      <c r="K20" s="11">
        <f t="shared" si="1"/>
        <v>16.399999999999999</v>
      </c>
      <c r="L20" s="11">
        <f t="shared" si="1"/>
        <v>54.8</v>
      </c>
      <c r="M20" s="11">
        <f t="shared" si="1"/>
        <v>62.300000000000004</v>
      </c>
      <c r="N20" s="11">
        <f t="shared" si="1"/>
        <v>78.100000000000009</v>
      </c>
      <c r="O20" s="12">
        <f t="shared" si="1"/>
        <v>422</v>
      </c>
      <c r="P20" s="12">
        <f t="shared" si="1"/>
        <v>450</v>
      </c>
      <c r="Q20" s="12">
        <f t="shared" si="1"/>
        <v>575</v>
      </c>
    </row>
    <row r="21" spans="1:17" ht="15.75" customHeight="1" x14ac:dyDescent="0.25">
      <c r="B21" s="53" t="s">
        <v>25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</row>
    <row r="22" spans="1:17" ht="15.75" customHeight="1" x14ac:dyDescent="0.25">
      <c r="A22">
        <v>102</v>
      </c>
      <c r="B22" s="13" t="s">
        <v>100</v>
      </c>
      <c r="C22" s="19">
        <v>45930</v>
      </c>
      <c r="D22" s="19">
        <v>45930</v>
      </c>
      <c r="E22" s="4" t="s">
        <v>67</v>
      </c>
      <c r="F22" s="5">
        <v>9.9</v>
      </c>
      <c r="G22" s="5">
        <v>9.9</v>
      </c>
      <c r="H22" s="5">
        <v>13.2</v>
      </c>
      <c r="I22" s="5">
        <v>9</v>
      </c>
      <c r="J22" s="5">
        <v>9</v>
      </c>
      <c r="K22" s="5">
        <v>12.1</v>
      </c>
      <c r="L22" s="5">
        <v>0.3</v>
      </c>
      <c r="M22" s="5">
        <v>0.3</v>
      </c>
      <c r="N22" s="5">
        <v>0.5</v>
      </c>
      <c r="O22" s="6">
        <v>122</v>
      </c>
      <c r="P22" s="6">
        <v>122</v>
      </c>
      <c r="Q22" s="6">
        <v>163</v>
      </c>
    </row>
    <row r="23" spans="1:17" ht="15.75" customHeight="1" x14ac:dyDescent="0.25">
      <c r="A23">
        <v>14</v>
      </c>
      <c r="B23" s="13" t="s">
        <v>68</v>
      </c>
      <c r="C23" s="4">
        <v>82</v>
      </c>
      <c r="D23" s="4">
        <v>82</v>
      </c>
      <c r="E23" s="4">
        <v>103</v>
      </c>
      <c r="F23" s="5">
        <v>2.2000000000000002</v>
      </c>
      <c r="G23" s="5">
        <v>2.2000000000000002</v>
      </c>
      <c r="H23" s="5">
        <v>2.8</v>
      </c>
      <c r="I23" s="5">
        <v>2.7</v>
      </c>
      <c r="J23" s="5">
        <v>2.7</v>
      </c>
      <c r="K23" s="5">
        <v>3.3</v>
      </c>
      <c r="L23" s="5">
        <v>10.5</v>
      </c>
      <c r="M23" s="5">
        <v>10.5</v>
      </c>
      <c r="N23" s="5">
        <v>13.2</v>
      </c>
      <c r="O23" s="6">
        <v>74</v>
      </c>
      <c r="P23" s="6">
        <v>74</v>
      </c>
      <c r="Q23" s="6">
        <v>92</v>
      </c>
    </row>
    <row r="24" spans="1:17" ht="15.75" customHeight="1" x14ac:dyDescent="0.25">
      <c r="A24" t="s">
        <v>101</v>
      </c>
      <c r="B24" s="13" t="s">
        <v>69</v>
      </c>
      <c r="C24" s="4">
        <v>45</v>
      </c>
      <c r="D24" s="4">
        <v>45</v>
      </c>
      <c r="E24" s="4">
        <v>60</v>
      </c>
      <c r="F24" s="5">
        <v>1</v>
      </c>
      <c r="G24" s="5">
        <v>1</v>
      </c>
      <c r="H24" s="5">
        <v>1.3</v>
      </c>
      <c r="I24" s="5">
        <v>2</v>
      </c>
      <c r="J24" s="5">
        <v>2</v>
      </c>
      <c r="K24" s="5">
        <v>2.7</v>
      </c>
      <c r="L24" s="5">
        <v>2.9</v>
      </c>
      <c r="M24" s="5">
        <v>2.9</v>
      </c>
      <c r="N24" s="5">
        <v>3.9</v>
      </c>
      <c r="O24" s="6">
        <v>32</v>
      </c>
      <c r="P24" s="6">
        <v>32</v>
      </c>
      <c r="Q24" s="6">
        <v>43</v>
      </c>
    </row>
    <row r="25" spans="1:17" ht="15.75" customHeight="1" x14ac:dyDescent="0.25">
      <c r="A25">
        <v>137</v>
      </c>
      <c r="B25" s="13" t="s">
        <v>70</v>
      </c>
      <c r="C25" s="8" t="s">
        <v>35</v>
      </c>
      <c r="D25" s="8" t="s">
        <v>35</v>
      </c>
      <c r="E25" s="8" t="s">
        <v>36</v>
      </c>
      <c r="F25" s="5">
        <v>0.2</v>
      </c>
      <c r="G25" s="5">
        <v>0.2</v>
      </c>
      <c r="H25" s="5">
        <v>0.3</v>
      </c>
      <c r="I25" s="5">
        <v>0.2</v>
      </c>
      <c r="J25" s="5">
        <v>0.2</v>
      </c>
      <c r="K25" s="5">
        <v>0.3</v>
      </c>
      <c r="L25" s="5">
        <v>6.2</v>
      </c>
      <c r="M25" s="5">
        <v>6.2</v>
      </c>
      <c r="N25" s="5">
        <v>8.3000000000000007</v>
      </c>
      <c r="O25" s="6">
        <v>27</v>
      </c>
      <c r="P25" s="6">
        <v>27</v>
      </c>
      <c r="Q25" s="6">
        <v>36</v>
      </c>
    </row>
    <row r="26" spans="1:17" ht="15.75" customHeight="1" x14ac:dyDescent="0.25">
      <c r="A26">
        <v>131</v>
      </c>
      <c r="B26" s="13" t="s">
        <v>71</v>
      </c>
      <c r="C26" s="8" t="s">
        <v>72</v>
      </c>
      <c r="D26" s="8" t="s">
        <v>72</v>
      </c>
      <c r="E26" s="8" t="s">
        <v>63</v>
      </c>
      <c r="F26" s="5">
        <v>0.1</v>
      </c>
      <c r="G26" s="5">
        <v>0.1</v>
      </c>
      <c r="H26" s="5">
        <v>0.2</v>
      </c>
      <c r="I26" s="5">
        <v>0</v>
      </c>
      <c r="J26" s="5">
        <v>0</v>
      </c>
      <c r="K26" s="5">
        <v>0</v>
      </c>
      <c r="L26" s="5">
        <v>19.100000000000001</v>
      </c>
      <c r="M26" s="5">
        <v>19.100000000000001</v>
      </c>
      <c r="N26" s="5">
        <v>28.6</v>
      </c>
      <c r="O26" s="6">
        <v>82</v>
      </c>
      <c r="P26" s="6">
        <v>82</v>
      </c>
      <c r="Q26" s="6">
        <v>122</v>
      </c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30</v>
      </c>
      <c r="C28" s="4"/>
      <c r="D28" s="4"/>
      <c r="E28" s="4"/>
      <c r="F28" s="11">
        <f t="shared" ref="F28:Q28" si="2">SUM(F22:F27)</f>
        <v>13.4</v>
      </c>
      <c r="G28" s="11">
        <f t="shared" si="2"/>
        <v>13.4</v>
      </c>
      <c r="H28" s="11">
        <f t="shared" si="2"/>
        <v>17.8</v>
      </c>
      <c r="I28" s="11">
        <f t="shared" si="2"/>
        <v>13.899999999999999</v>
      </c>
      <c r="J28" s="11">
        <f t="shared" si="2"/>
        <v>13.899999999999999</v>
      </c>
      <c r="K28" s="11">
        <f t="shared" si="2"/>
        <v>18.399999999999999</v>
      </c>
      <c r="L28" s="11">
        <f t="shared" si="2"/>
        <v>39</v>
      </c>
      <c r="M28" s="11">
        <f t="shared" si="2"/>
        <v>39</v>
      </c>
      <c r="N28" s="11">
        <f t="shared" si="2"/>
        <v>54.5</v>
      </c>
      <c r="O28" s="12">
        <f t="shared" si="2"/>
        <v>337</v>
      </c>
      <c r="P28" s="12">
        <f t="shared" si="2"/>
        <v>337</v>
      </c>
      <c r="Q28" s="12">
        <f t="shared" si="2"/>
        <v>456</v>
      </c>
    </row>
    <row r="29" spans="1:17" ht="15.75" customHeight="1" x14ac:dyDescent="0.25"/>
    <row r="30" spans="1:17" ht="15.75" customHeight="1" x14ac:dyDescent="0.25">
      <c r="P30" s="15">
        <f>+P12+P20+P28</f>
        <v>1183</v>
      </c>
      <c r="Q30" s="15">
        <f>Q12+Q20+Q28</f>
        <v>1502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0"/>
  <sheetViews>
    <sheetView tabSelected="1" topLeftCell="A10" workbookViewId="0">
      <selection activeCell="A28" sqref="A28"/>
    </sheetView>
  </sheetViews>
  <sheetFormatPr defaultColWidth="14.42578125" defaultRowHeight="15" customHeight="1" x14ac:dyDescent="0.25"/>
  <cols>
    <col min="1" max="1" width="7.57031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55" t="s">
        <v>73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x14ac:dyDescent="0.25">
      <c r="B2" s="56" t="s">
        <v>1</v>
      </c>
      <c r="C2" s="54" t="s">
        <v>2</v>
      </c>
      <c r="D2" s="51"/>
      <c r="E2" s="52"/>
      <c r="F2" s="62" t="s">
        <v>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x14ac:dyDescent="0.25">
      <c r="B3" s="57"/>
      <c r="C3" s="59"/>
      <c r="D3" s="60"/>
      <c r="E3" s="61"/>
      <c r="F3" s="53" t="s">
        <v>4</v>
      </c>
      <c r="G3" s="48"/>
      <c r="H3" s="49"/>
      <c r="I3" s="53" t="s">
        <v>5</v>
      </c>
      <c r="J3" s="48"/>
      <c r="K3" s="49"/>
      <c r="L3" s="53" t="s">
        <v>6</v>
      </c>
      <c r="M3" s="48"/>
      <c r="N3" s="49"/>
      <c r="O3" s="47" t="s">
        <v>7</v>
      </c>
      <c r="P3" s="48"/>
      <c r="Q3" s="49"/>
    </row>
    <row r="4" spans="1:17" ht="29.25" x14ac:dyDescent="0.25">
      <c r="B4" s="5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55" t="s">
        <v>12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x14ac:dyDescent="0.25">
      <c r="A6">
        <v>3</v>
      </c>
      <c r="B6" s="13" t="s">
        <v>74</v>
      </c>
      <c r="C6" s="18">
        <v>20</v>
      </c>
      <c r="D6" s="18">
        <v>20</v>
      </c>
      <c r="E6" s="18">
        <v>20</v>
      </c>
      <c r="F6" s="17">
        <v>3.6</v>
      </c>
      <c r="G6" s="17">
        <v>3.6</v>
      </c>
      <c r="H6" s="17">
        <v>4.5</v>
      </c>
      <c r="I6" s="17">
        <v>5</v>
      </c>
      <c r="J6" s="17">
        <v>5</v>
      </c>
      <c r="K6" s="17">
        <v>6.2</v>
      </c>
      <c r="L6" s="17">
        <v>11.8</v>
      </c>
      <c r="M6" s="17">
        <v>11.8</v>
      </c>
      <c r="N6" s="17">
        <v>14.7</v>
      </c>
      <c r="O6" s="18">
        <v>107</v>
      </c>
      <c r="P6" s="18">
        <v>107</v>
      </c>
      <c r="Q6" s="18">
        <v>134</v>
      </c>
    </row>
    <row r="7" spans="1:17" x14ac:dyDescent="0.25">
      <c r="A7">
        <v>108</v>
      </c>
      <c r="B7" s="7" t="s">
        <v>75</v>
      </c>
      <c r="C7" s="4">
        <v>46</v>
      </c>
      <c r="D7" s="4">
        <v>46</v>
      </c>
      <c r="E7" s="4">
        <v>46</v>
      </c>
      <c r="F7" s="5">
        <v>5.8</v>
      </c>
      <c r="G7" s="5">
        <v>5.8</v>
      </c>
      <c r="H7" s="5">
        <v>5.8</v>
      </c>
      <c r="I7" s="5">
        <v>6.9</v>
      </c>
      <c r="J7" s="5">
        <v>6.9</v>
      </c>
      <c r="K7" s="5">
        <v>6.9</v>
      </c>
      <c r="L7" s="5">
        <v>2.6</v>
      </c>
      <c r="M7" s="5">
        <v>2.6</v>
      </c>
      <c r="N7" s="5">
        <v>2.6</v>
      </c>
      <c r="O7" s="6">
        <v>96</v>
      </c>
      <c r="P7" s="6">
        <v>96</v>
      </c>
      <c r="Q7" s="6">
        <v>96</v>
      </c>
    </row>
    <row r="8" spans="1:17" x14ac:dyDescent="0.25">
      <c r="A8">
        <v>1</v>
      </c>
      <c r="B8" s="13" t="s">
        <v>76</v>
      </c>
      <c r="C8" s="8" t="s">
        <v>77</v>
      </c>
      <c r="D8" s="8" t="s">
        <v>77</v>
      </c>
      <c r="E8" s="8" t="s">
        <v>78</v>
      </c>
      <c r="F8" s="5">
        <v>1</v>
      </c>
      <c r="G8" s="5">
        <v>1</v>
      </c>
      <c r="H8" s="5">
        <v>1.3</v>
      </c>
      <c r="I8" s="5">
        <v>1.5</v>
      </c>
      <c r="J8" s="5">
        <v>1.5</v>
      </c>
      <c r="K8" s="5">
        <v>2.1</v>
      </c>
      <c r="L8" s="5">
        <v>6.3</v>
      </c>
      <c r="M8" s="5">
        <v>6.3</v>
      </c>
      <c r="N8" s="5">
        <v>8.4</v>
      </c>
      <c r="O8" s="6">
        <v>40</v>
      </c>
      <c r="P8" s="6">
        <v>40</v>
      </c>
      <c r="Q8" s="6">
        <v>54</v>
      </c>
    </row>
    <row r="9" spans="1:17" x14ac:dyDescent="0.25">
      <c r="A9">
        <v>127</v>
      </c>
      <c r="B9" s="7" t="s">
        <v>79</v>
      </c>
      <c r="C9" s="4">
        <v>100</v>
      </c>
      <c r="D9" s="4">
        <v>100</v>
      </c>
      <c r="E9" s="4">
        <v>125</v>
      </c>
      <c r="F9" s="5">
        <v>2.7</v>
      </c>
      <c r="G9" s="5">
        <v>2.7</v>
      </c>
      <c r="H9" s="5">
        <v>3.4</v>
      </c>
      <c r="I9" s="5">
        <v>2.5</v>
      </c>
      <c r="J9" s="5">
        <v>2.5</v>
      </c>
      <c r="K9" s="5">
        <v>3.1</v>
      </c>
      <c r="L9" s="5">
        <v>14.1</v>
      </c>
      <c r="M9" s="5">
        <v>14.1</v>
      </c>
      <c r="N9" s="5">
        <v>17.600000000000001</v>
      </c>
      <c r="O9" s="6">
        <v>88</v>
      </c>
      <c r="P9" s="6">
        <v>88</v>
      </c>
      <c r="Q9" s="6">
        <v>110</v>
      </c>
    </row>
    <row r="10" spans="1:17" x14ac:dyDescent="0.25">
      <c r="B10" s="7" t="s">
        <v>23</v>
      </c>
      <c r="C10" s="4">
        <v>30</v>
      </c>
      <c r="D10" s="4">
        <v>30</v>
      </c>
      <c r="E10" s="4">
        <v>30</v>
      </c>
      <c r="F10" s="5">
        <v>2.1</v>
      </c>
      <c r="G10" s="5">
        <v>2.1</v>
      </c>
      <c r="H10" s="5">
        <v>2.1</v>
      </c>
      <c r="I10" s="5">
        <v>2.4</v>
      </c>
      <c r="J10" s="5">
        <v>2.4</v>
      </c>
      <c r="K10" s="5">
        <v>2.4</v>
      </c>
      <c r="L10" s="5">
        <v>9.9</v>
      </c>
      <c r="M10" s="5">
        <v>9.9</v>
      </c>
      <c r="N10" s="5">
        <v>9.9</v>
      </c>
      <c r="O10" s="6">
        <v>71</v>
      </c>
      <c r="P10" s="6">
        <v>71</v>
      </c>
      <c r="Q10" s="6">
        <v>71</v>
      </c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18</v>
      </c>
      <c r="C12" s="21"/>
      <c r="D12" s="9"/>
      <c r="E12" s="10"/>
      <c r="F12" s="11">
        <f t="shared" ref="F12:Q12" si="0">SUM(F6:F11)</f>
        <v>15.200000000000001</v>
      </c>
      <c r="G12" s="11">
        <f t="shared" si="0"/>
        <v>15.200000000000001</v>
      </c>
      <c r="H12" s="11">
        <f t="shared" si="0"/>
        <v>17.100000000000001</v>
      </c>
      <c r="I12" s="11">
        <f t="shared" si="0"/>
        <v>18.3</v>
      </c>
      <c r="J12" s="11">
        <f t="shared" si="0"/>
        <v>18.3</v>
      </c>
      <c r="K12" s="11">
        <f t="shared" si="0"/>
        <v>20.7</v>
      </c>
      <c r="L12" s="11">
        <f t="shared" si="0"/>
        <v>44.699999999999996</v>
      </c>
      <c r="M12" s="11">
        <f t="shared" si="0"/>
        <v>44.699999999999996</v>
      </c>
      <c r="N12" s="11">
        <f t="shared" si="0"/>
        <v>53.2</v>
      </c>
      <c r="O12" s="12">
        <f t="shared" si="0"/>
        <v>402</v>
      </c>
      <c r="P12" s="12">
        <f t="shared" si="0"/>
        <v>402</v>
      </c>
      <c r="Q12" s="12">
        <f t="shared" si="0"/>
        <v>465</v>
      </c>
    </row>
    <row r="13" spans="1:17" x14ac:dyDescent="0.25">
      <c r="B13" s="53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17" x14ac:dyDescent="0.25">
      <c r="A14">
        <v>60</v>
      </c>
      <c r="B14" s="7" t="s">
        <v>80</v>
      </c>
      <c r="C14" s="6">
        <v>150</v>
      </c>
      <c r="D14" s="6">
        <v>150</v>
      </c>
      <c r="E14" s="6">
        <v>200</v>
      </c>
      <c r="F14" s="5">
        <v>1.5</v>
      </c>
      <c r="G14" s="5">
        <v>1.5</v>
      </c>
      <c r="H14" s="5">
        <v>1.9</v>
      </c>
      <c r="I14" s="5">
        <v>2.7</v>
      </c>
      <c r="J14" s="5">
        <v>2.7</v>
      </c>
      <c r="K14" s="5">
        <v>3.6</v>
      </c>
      <c r="L14" s="5">
        <v>10.9</v>
      </c>
      <c r="M14" s="5">
        <v>10.9</v>
      </c>
      <c r="N14" s="5">
        <v>14.6</v>
      </c>
      <c r="O14" s="6">
        <v>73</v>
      </c>
      <c r="P14" s="6">
        <v>73</v>
      </c>
      <c r="Q14" s="6">
        <v>97</v>
      </c>
    </row>
    <row r="15" spans="1:17" x14ac:dyDescent="0.25">
      <c r="A15">
        <v>89</v>
      </c>
      <c r="B15" s="13" t="s">
        <v>81</v>
      </c>
      <c r="C15" s="4">
        <v>60</v>
      </c>
      <c r="D15" s="4">
        <v>60</v>
      </c>
      <c r="E15" s="4">
        <v>80</v>
      </c>
      <c r="F15" s="5">
        <v>8.1</v>
      </c>
      <c r="G15" s="5">
        <v>8.1</v>
      </c>
      <c r="H15" s="5">
        <v>10.8</v>
      </c>
      <c r="I15" s="5">
        <v>13.8</v>
      </c>
      <c r="J15" s="5">
        <v>13.8</v>
      </c>
      <c r="K15" s="5">
        <v>18.399999999999999</v>
      </c>
      <c r="L15" s="5">
        <v>5.0999999999999996</v>
      </c>
      <c r="M15" s="5">
        <v>5.0999999999999996</v>
      </c>
      <c r="N15" s="5">
        <v>6.7</v>
      </c>
      <c r="O15" s="6">
        <v>177</v>
      </c>
      <c r="P15" s="6">
        <v>177</v>
      </c>
      <c r="Q15" s="6">
        <v>236</v>
      </c>
    </row>
    <row r="16" spans="1:17" x14ac:dyDescent="0.25">
      <c r="A16">
        <v>12</v>
      </c>
      <c r="B16" s="7" t="s">
        <v>82</v>
      </c>
      <c r="C16" s="4">
        <v>90</v>
      </c>
      <c r="D16" s="4">
        <v>90</v>
      </c>
      <c r="E16" s="4">
        <v>112</v>
      </c>
      <c r="F16" s="5">
        <v>2</v>
      </c>
      <c r="G16" s="5">
        <v>2</v>
      </c>
      <c r="H16" s="5">
        <v>2.5</v>
      </c>
      <c r="I16" s="5">
        <v>2.1</v>
      </c>
      <c r="J16" s="5">
        <v>2.1</v>
      </c>
      <c r="K16" s="5">
        <v>2.7</v>
      </c>
      <c r="L16" s="5">
        <v>14.5</v>
      </c>
      <c r="M16" s="5">
        <v>14.5</v>
      </c>
      <c r="N16" s="5">
        <v>18.2</v>
      </c>
      <c r="O16" s="6">
        <v>85</v>
      </c>
      <c r="P16" s="6">
        <v>85</v>
      </c>
      <c r="Q16" s="6">
        <v>106</v>
      </c>
    </row>
    <row r="17" spans="1:17" x14ac:dyDescent="0.25">
      <c r="A17">
        <v>69</v>
      </c>
      <c r="B17" s="13" t="s">
        <v>83</v>
      </c>
      <c r="C17" s="4">
        <v>65</v>
      </c>
      <c r="D17" s="4">
        <v>65</v>
      </c>
      <c r="E17" s="4">
        <v>81</v>
      </c>
      <c r="F17" s="5">
        <v>1</v>
      </c>
      <c r="G17" s="5">
        <v>1</v>
      </c>
      <c r="H17" s="5">
        <v>1.3</v>
      </c>
      <c r="I17" s="5">
        <v>2.6</v>
      </c>
      <c r="J17" s="5">
        <v>2.6</v>
      </c>
      <c r="K17" s="5">
        <v>3.2</v>
      </c>
      <c r="L17" s="5">
        <v>6.4</v>
      </c>
      <c r="M17" s="5">
        <v>6.4</v>
      </c>
      <c r="N17" s="5">
        <v>8</v>
      </c>
      <c r="O17" s="6">
        <v>49</v>
      </c>
      <c r="P17" s="6">
        <v>49</v>
      </c>
      <c r="Q17" s="6">
        <v>62</v>
      </c>
    </row>
    <row r="18" spans="1:17" x14ac:dyDescent="0.25">
      <c r="A18">
        <v>132</v>
      </c>
      <c r="B18" s="13" t="s">
        <v>17</v>
      </c>
      <c r="C18" s="4">
        <v>150</v>
      </c>
      <c r="D18" s="4">
        <v>150</v>
      </c>
      <c r="E18" s="4">
        <v>180</v>
      </c>
      <c r="F18" s="5"/>
      <c r="G18" s="5"/>
      <c r="H18" s="5"/>
      <c r="I18" s="5"/>
      <c r="J18" s="5"/>
      <c r="K18" s="5"/>
      <c r="L18" s="5"/>
      <c r="M18" s="5"/>
      <c r="N18" s="5"/>
      <c r="O18" s="6"/>
      <c r="P18" s="6"/>
      <c r="Q18" s="6"/>
    </row>
    <row r="19" spans="1:17" x14ac:dyDescent="0.25">
      <c r="B19" s="13" t="s">
        <v>84</v>
      </c>
      <c r="C19" s="4">
        <v>30</v>
      </c>
      <c r="D19" s="4">
        <v>30</v>
      </c>
      <c r="E19" s="4">
        <v>30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24</v>
      </c>
      <c r="C20" s="9"/>
      <c r="D20" s="9"/>
      <c r="E20" s="9"/>
      <c r="F20" s="11">
        <f t="shared" ref="F20:Q20" si="1">SUM(F14:F19)</f>
        <v>14.7</v>
      </c>
      <c r="G20" s="11">
        <f t="shared" si="1"/>
        <v>14.7</v>
      </c>
      <c r="H20" s="11">
        <f t="shared" si="1"/>
        <v>18.600000000000001</v>
      </c>
      <c r="I20" s="11">
        <f t="shared" si="1"/>
        <v>23.6</v>
      </c>
      <c r="J20" s="11">
        <f t="shared" si="1"/>
        <v>23.6</v>
      </c>
      <c r="K20" s="11">
        <f t="shared" si="1"/>
        <v>30.299999999999997</v>
      </c>
      <c r="L20" s="11">
        <f t="shared" si="1"/>
        <v>46.8</v>
      </c>
      <c r="M20" s="11">
        <f t="shared" si="1"/>
        <v>46.8</v>
      </c>
      <c r="N20" s="11">
        <f t="shared" si="1"/>
        <v>57.4</v>
      </c>
      <c r="O20" s="12">
        <f t="shared" si="1"/>
        <v>455</v>
      </c>
      <c r="P20" s="12">
        <f t="shared" si="1"/>
        <v>455</v>
      </c>
      <c r="Q20" s="12">
        <f t="shared" si="1"/>
        <v>572</v>
      </c>
    </row>
    <row r="21" spans="1:17" ht="15.75" customHeight="1" x14ac:dyDescent="0.25">
      <c r="B21" s="53" t="s">
        <v>25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</row>
    <row r="22" spans="1:17" ht="15.75" customHeight="1" x14ac:dyDescent="0.25">
      <c r="A22">
        <v>100</v>
      </c>
      <c r="B22" s="46" t="s">
        <v>46</v>
      </c>
      <c r="C22" s="4">
        <v>60</v>
      </c>
      <c r="D22" s="4">
        <v>60</v>
      </c>
      <c r="E22" s="4">
        <v>80</v>
      </c>
      <c r="F22" s="5">
        <v>12.1</v>
      </c>
      <c r="G22" s="5">
        <v>12.1</v>
      </c>
      <c r="H22" s="5">
        <v>16.2</v>
      </c>
      <c r="I22" s="5">
        <v>9</v>
      </c>
      <c r="J22" s="5">
        <v>9</v>
      </c>
      <c r="K22" s="5">
        <v>11.9</v>
      </c>
      <c r="L22" s="5">
        <v>5.3</v>
      </c>
      <c r="M22" s="5">
        <v>5.3</v>
      </c>
      <c r="N22" s="5">
        <v>7.1</v>
      </c>
      <c r="O22" s="6">
        <v>150</v>
      </c>
      <c r="P22" s="6">
        <v>150</v>
      </c>
      <c r="Q22" s="6">
        <v>201</v>
      </c>
    </row>
    <row r="23" spans="1:17" ht="15.75" customHeight="1" x14ac:dyDescent="0.25">
      <c r="A23">
        <v>75</v>
      </c>
      <c r="B23" s="13" t="s">
        <v>48</v>
      </c>
      <c r="C23" s="4">
        <v>60</v>
      </c>
      <c r="D23" s="4">
        <v>60</v>
      </c>
      <c r="E23" s="4">
        <v>80</v>
      </c>
      <c r="F23" s="5">
        <v>0.9</v>
      </c>
      <c r="G23" s="5">
        <v>0.9</v>
      </c>
      <c r="H23" s="5">
        <v>1.2</v>
      </c>
      <c r="I23" s="5">
        <v>1.8</v>
      </c>
      <c r="J23" s="5">
        <v>1.8</v>
      </c>
      <c r="K23" s="5">
        <v>2.2999999999999998</v>
      </c>
      <c r="L23" s="5">
        <v>6</v>
      </c>
      <c r="M23" s="5">
        <v>6</v>
      </c>
      <c r="N23" s="5">
        <v>8</v>
      </c>
      <c r="O23" s="6">
        <v>40</v>
      </c>
      <c r="P23" s="6">
        <v>40</v>
      </c>
      <c r="Q23" s="6">
        <v>54</v>
      </c>
    </row>
    <row r="24" spans="1:17" ht="15.75" customHeight="1" x14ac:dyDescent="0.25">
      <c r="A24">
        <v>14</v>
      </c>
      <c r="B24" s="13" t="s">
        <v>85</v>
      </c>
      <c r="C24" s="8" t="s">
        <v>86</v>
      </c>
      <c r="D24" s="8" t="s">
        <v>86</v>
      </c>
      <c r="E24" s="8" t="s">
        <v>87</v>
      </c>
      <c r="F24" s="5">
        <v>2.2160000000000002</v>
      </c>
      <c r="G24" s="5">
        <v>2.2160000000000002</v>
      </c>
      <c r="H24" s="5">
        <v>2.77</v>
      </c>
      <c r="I24" s="5">
        <v>2.67</v>
      </c>
      <c r="J24" s="5">
        <v>2.67</v>
      </c>
      <c r="K24" s="5">
        <v>3.3374999999999999</v>
      </c>
      <c r="L24" s="5">
        <v>10.526</v>
      </c>
      <c r="M24" s="5">
        <v>10.526</v>
      </c>
      <c r="N24" s="5">
        <v>13.157500000000001</v>
      </c>
      <c r="O24" s="6">
        <v>73.819999999999993</v>
      </c>
      <c r="P24" s="6">
        <v>73.819999999999993</v>
      </c>
      <c r="Q24" s="6">
        <v>92.275000000000006</v>
      </c>
    </row>
    <row r="25" spans="1:17" ht="15.75" customHeight="1" x14ac:dyDescent="0.25">
      <c r="A25">
        <v>134</v>
      </c>
      <c r="B25" s="13" t="s">
        <v>49</v>
      </c>
      <c r="C25" s="8">
        <v>100</v>
      </c>
      <c r="D25" s="8">
        <v>100</v>
      </c>
      <c r="E25" s="8">
        <v>150</v>
      </c>
      <c r="F25" s="5">
        <v>0.23</v>
      </c>
      <c r="G25" s="5">
        <v>0.23</v>
      </c>
      <c r="H25" s="5">
        <v>0.23</v>
      </c>
      <c r="I25" s="5">
        <v>0</v>
      </c>
      <c r="J25" s="5">
        <v>0</v>
      </c>
      <c r="K25" s="5">
        <v>0</v>
      </c>
      <c r="L25" s="5">
        <v>5.51</v>
      </c>
      <c r="M25" s="5">
        <v>10.5</v>
      </c>
      <c r="N25" s="5">
        <v>15.74</v>
      </c>
      <c r="O25" s="6">
        <v>20.100000000000001</v>
      </c>
      <c r="P25" s="6">
        <v>39.049999999999997</v>
      </c>
      <c r="Q25" s="6">
        <v>58.57</v>
      </c>
    </row>
    <row r="26" spans="1:17" ht="15.75" customHeight="1" x14ac:dyDescent="0.25">
      <c r="A26">
        <v>137</v>
      </c>
      <c r="B26" s="13" t="s">
        <v>70</v>
      </c>
      <c r="C26" s="4" t="s">
        <v>35</v>
      </c>
      <c r="D26" s="4" t="s">
        <v>35</v>
      </c>
      <c r="E26" s="4" t="s">
        <v>36</v>
      </c>
      <c r="F26" s="5">
        <v>0.2</v>
      </c>
      <c r="G26" s="5">
        <v>0.2</v>
      </c>
      <c r="H26" s="5">
        <v>0.3</v>
      </c>
      <c r="I26" s="5">
        <v>0.2</v>
      </c>
      <c r="J26" s="5">
        <v>0.2</v>
      </c>
      <c r="K26" s="5">
        <v>0.3</v>
      </c>
      <c r="L26" s="5">
        <v>6.2</v>
      </c>
      <c r="M26" s="5">
        <v>6.2</v>
      </c>
      <c r="N26" s="5">
        <v>8.3000000000000007</v>
      </c>
      <c r="O26" s="6">
        <v>27</v>
      </c>
      <c r="P26" s="6">
        <v>27</v>
      </c>
      <c r="Q26" s="6">
        <v>36</v>
      </c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30</v>
      </c>
      <c r="C28" s="4"/>
      <c r="D28" s="4"/>
      <c r="E28" s="4"/>
      <c r="F28" s="11">
        <f t="shared" ref="F28:Q28" si="2">SUM(F22:F27)</f>
        <v>15.646000000000001</v>
      </c>
      <c r="G28" s="11">
        <f t="shared" si="2"/>
        <v>15.646000000000001</v>
      </c>
      <c r="H28" s="11">
        <f t="shared" si="2"/>
        <v>20.7</v>
      </c>
      <c r="I28" s="11">
        <f t="shared" si="2"/>
        <v>13.67</v>
      </c>
      <c r="J28" s="11">
        <f t="shared" si="2"/>
        <v>13.67</v>
      </c>
      <c r="K28" s="11">
        <f t="shared" si="2"/>
        <v>17.837499999999999</v>
      </c>
      <c r="L28" s="11">
        <f t="shared" si="2"/>
        <v>33.536000000000001</v>
      </c>
      <c r="M28" s="11">
        <f t="shared" si="2"/>
        <v>38.526000000000003</v>
      </c>
      <c r="N28" s="11">
        <f t="shared" si="2"/>
        <v>52.297499999999999</v>
      </c>
      <c r="O28" s="12">
        <f t="shared" si="2"/>
        <v>310.92</v>
      </c>
      <c r="P28" s="12">
        <f t="shared" si="2"/>
        <v>329.87</v>
      </c>
      <c r="Q28" s="12">
        <f t="shared" si="2"/>
        <v>441.84499999999997</v>
      </c>
    </row>
    <row r="29" spans="1:17" ht="15.75" customHeight="1" x14ac:dyDescent="0.25"/>
    <row r="30" spans="1:17" ht="15.75" customHeight="1" x14ac:dyDescent="0.25">
      <c r="P30" s="15">
        <f>+P12+P20+P28</f>
        <v>1186.8699999999999</v>
      </c>
      <c r="Q30" s="15">
        <f>Q12+Q20+Q28</f>
        <v>1478.845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0"/>
  <sheetViews>
    <sheetView workbookViewId="0">
      <selection sqref="A1:P1"/>
    </sheetView>
  </sheetViews>
  <sheetFormatPr defaultColWidth="14.42578125" defaultRowHeight="15" customHeight="1" x14ac:dyDescent="0.25"/>
  <cols>
    <col min="1" max="1" width="40.7109375" customWidth="1"/>
    <col min="2" max="16" width="9.7109375" customWidth="1"/>
    <col min="17" max="26" width="8.7109375" customWidth="1"/>
  </cols>
  <sheetData>
    <row r="1" spans="1:16" x14ac:dyDescent="0.25">
      <c r="A1" s="55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x14ac:dyDescent="0.25">
      <c r="A2" s="56" t="s">
        <v>1</v>
      </c>
      <c r="B2" s="54" t="s">
        <v>2</v>
      </c>
      <c r="C2" s="51"/>
      <c r="D2" s="52"/>
      <c r="E2" s="62" t="s">
        <v>3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6" x14ac:dyDescent="0.25">
      <c r="A3" s="57"/>
      <c r="B3" s="59"/>
      <c r="C3" s="60"/>
      <c r="D3" s="61"/>
      <c r="E3" s="53" t="s">
        <v>4</v>
      </c>
      <c r="F3" s="48"/>
      <c r="G3" s="49"/>
      <c r="H3" s="53" t="s">
        <v>5</v>
      </c>
      <c r="I3" s="48"/>
      <c r="J3" s="49"/>
      <c r="K3" s="53" t="s">
        <v>6</v>
      </c>
      <c r="L3" s="48"/>
      <c r="M3" s="49"/>
      <c r="N3" s="47" t="s">
        <v>7</v>
      </c>
      <c r="O3" s="48"/>
      <c r="P3" s="49"/>
    </row>
    <row r="4" spans="1:16" ht="29.25" x14ac:dyDescent="0.25">
      <c r="A4" s="58"/>
      <c r="B4" s="1" t="s">
        <v>8</v>
      </c>
      <c r="C4" s="1" t="s">
        <v>9</v>
      </c>
      <c r="D4" s="1" t="s">
        <v>10</v>
      </c>
      <c r="E4" s="2" t="s">
        <v>8</v>
      </c>
      <c r="F4" s="2" t="s">
        <v>9</v>
      </c>
      <c r="G4" s="2" t="s">
        <v>10</v>
      </c>
      <c r="H4" s="2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понеділок</vt:lpstr>
      <vt:lpstr>вівторок</vt:lpstr>
      <vt:lpstr>середа</vt:lpstr>
      <vt:lpstr>четвер</vt:lpstr>
      <vt:lpstr>пятниця</vt:lpstr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2025-07-31T08:54:33Z</dcterms:modified>
</cp:coreProperties>
</file>